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000" windowHeight="7500" activeTab="1"/>
  </bookViews>
  <sheets>
    <sheet name="МОЙКА ТЕХНИКИ" sheetId="4" r:id="rId1"/>
    <sheet name="МОЙКА ЛЕГКОВЫХ" sheetId="5" r:id="rId2"/>
    <sheet name="шиномонтаж" sheetId="7" r:id="rId3"/>
    <sheet name="Лист1" sheetId="1" r:id="rId4"/>
    <sheet name="Лист2" sheetId="2" r:id="rId5"/>
    <sheet name="Лист3" sheetId="3" r:id="rId6"/>
  </sheets>
  <externalReferences>
    <externalReference r:id="rId7"/>
  </externalReferences>
  <definedNames>
    <definedName name="_xlnm.Print_Area" localSheetId="1">'МОЙКА ЛЕГКОВЫХ'!$A$2:$D$48</definedName>
    <definedName name="_xlnm.Print_Area" localSheetId="0">'МОЙКА ТЕХНИКИ'!$A$1:$B$50</definedName>
    <definedName name="_xlnm.Print_Area" localSheetId="2">шиномонтаж!$A$1:$J$38</definedName>
  </definedNames>
  <calcPr calcId="144525"/>
</workbook>
</file>

<file path=xl/calcChain.xml><?xml version="1.0" encoding="utf-8"?>
<calcChain xmlns="http://schemas.openxmlformats.org/spreadsheetml/2006/main">
  <c r="I29" i="7" l="1"/>
  <c r="H29" i="7"/>
  <c r="G29" i="7"/>
  <c r="F29" i="7"/>
  <c r="E29" i="7"/>
  <c r="D29" i="7"/>
  <c r="C29" i="7"/>
  <c r="B29" i="7"/>
  <c r="I26" i="7"/>
  <c r="I31" i="7" s="1"/>
  <c r="H26" i="7"/>
  <c r="G26" i="7"/>
  <c r="G31" i="7" s="1"/>
  <c r="F26" i="7"/>
  <c r="E26" i="7"/>
  <c r="E31" i="7" s="1"/>
  <c r="D26" i="7"/>
  <c r="C26" i="7"/>
  <c r="C31" i="7" s="1"/>
  <c r="B26" i="7"/>
  <c r="J15" i="7"/>
  <c r="I15" i="7"/>
  <c r="H15" i="7"/>
  <c r="G15" i="7"/>
  <c r="F15" i="7"/>
  <c r="E15" i="7"/>
  <c r="D15" i="7"/>
  <c r="C15" i="7"/>
  <c r="C18" i="7" s="1"/>
  <c r="B15" i="7"/>
  <c r="B18" i="7" s="1"/>
  <c r="J12" i="7"/>
  <c r="I12" i="7"/>
  <c r="I18" i="7" s="1"/>
  <c r="H12" i="7"/>
  <c r="G12" i="7"/>
  <c r="G18" i="7" s="1"/>
  <c r="F12" i="7"/>
  <c r="E12" i="7"/>
  <c r="E18" i="7" s="1"/>
  <c r="D12" i="7"/>
  <c r="I32" i="7"/>
  <c r="H31" i="7"/>
  <c r="F31" i="7"/>
  <c r="D31" i="7"/>
  <c r="B31" i="7"/>
  <c r="A19" i="7"/>
  <c r="D18" i="7" l="1"/>
  <c r="F18" i="7"/>
  <c r="H18" i="7"/>
  <c r="J18" i="7"/>
  <c r="B32" i="7"/>
  <c r="D32" i="7"/>
  <c r="F32" i="7"/>
  <c r="H32" i="7"/>
  <c r="C32" i="7"/>
  <c r="E32" i="7"/>
</calcChain>
</file>

<file path=xl/sharedStrings.xml><?xml version="1.0" encoding="utf-8"?>
<sst xmlns="http://schemas.openxmlformats.org/spreadsheetml/2006/main" count="105" uniqueCount="93">
  <si>
    <t xml:space="preserve">Приложение </t>
  </si>
  <si>
    <t xml:space="preserve">            к приказу директора</t>
  </si>
  <si>
    <t xml:space="preserve">         от 20.02.2015 № 72</t>
  </si>
  <si>
    <t>Грузоподъемность автомобиля</t>
  </si>
  <si>
    <t>Стоимость мойки одного автомобиля с НДС, руб.</t>
  </si>
  <si>
    <t>1. Автомобиль без прицепа грузопод.  до 3 т.</t>
  </si>
  <si>
    <t>1. Автомобиль без прицепа грузопод. от 3 до 5 т.</t>
  </si>
  <si>
    <t>2. Автомобиль без прицепа грузопод. от 5 до 10 т.</t>
  </si>
  <si>
    <t xml:space="preserve">3. Автомобиль без прицепа от 10 до 20 т., экскаватор DOOSAN. </t>
  </si>
  <si>
    <t>4. Автомобиль без прицепа свыше 20 т.</t>
  </si>
  <si>
    <t>5. Трактор, грейдер, погрузчик грузопод.свыше 5т.</t>
  </si>
  <si>
    <t>6. Погрузчик грузоподъемностью до 5 т.</t>
  </si>
  <si>
    <t>7. Гидроманипулятор</t>
  </si>
  <si>
    <t xml:space="preserve">8. Полуприцеп </t>
  </si>
  <si>
    <t>9. Прицеп</t>
  </si>
  <si>
    <t>10. Седельный тягач</t>
  </si>
  <si>
    <t>11. Седельный тягач с п/прицепом, автомобиль с п/прицепом-платформой</t>
  </si>
  <si>
    <t>12. Автокран, автовышка</t>
  </si>
  <si>
    <t>13. Автобус туристический</t>
  </si>
  <si>
    <t>14. Автобус типа ПАЗ, ЛАЗ и аналоги</t>
  </si>
  <si>
    <t>15. Микроавтобус удлиненный</t>
  </si>
  <si>
    <t>16. Бетономешалка, буровая установка</t>
  </si>
  <si>
    <t>17. Двигатель а/м грузоподъемностью от 3 до 5 т.</t>
  </si>
  <si>
    <t>18. Двигатель а/м грузоподъемностью свыше 5 т.</t>
  </si>
  <si>
    <t>19. КПП</t>
  </si>
  <si>
    <t>20. Радиатор, топливный бак, топливный бак внутри</t>
  </si>
  <si>
    <t>21. Агрегаты двигателя (блок цилиндров, головка блока цилиндров), агрегаты трансмиссии (карданный вал, редуктор)</t>
  </si>
  <si>
    <t xml:space="preserve">22. Пенно-активная мойка пола, коврового покрытия автобуса </t>
  </si>
  <si>
    <t>23. Пылесос автобуса</t>
  </si>
  <si>
    <t>Начальник экономического отдела</t>
  </si>
  <si>
    <t>В.И. Шемет</t>
  </si>
  <si>
    <t>Наименование автомобиля</t>
  </si>
  <si>
    <t xml:space="preserve">Легковой а/м </t>
  </si>
  <si>
    <t xml:space="preserve"> Легковой Джип, Минивен</t>
  </si>
  <si>
    <t xml:space="preserve">Микроавтобус (Спринтер, Крафтер, Газель, Фольксваген и аналоги) </t>
  </si>
  <si>
    <t>Смыв водой без моющих средств</t>
  </si>
  <si>
    <t>Мойка автомобиля автошампунем без сушки</t>
  </si>
  <si>
    <t>Мойка автомобиля автошампунем с сушкой</t>
  </si>
  <si>
    <t>Нанесение воска</t>
  </si>
  <si>
    <t>Мойка и сушка дверных проемов и проемов багажника</t>
  </si>
  <si>
    <t>Мойка стекол и зеркал</t>
  </si>
  <si>
    <t>Пылесос салона</t>
  </si>
  <si>
    <t xml:space="preserve">Мойка резиновых ковриков (спецсредством и щеткой с последующим обдувом воздухом, комплект -4 шт.) или сухая чистка щеткой ковриков ворсовых (комплект - 4 шт.) </t>
  </si>
  <si>
    <t>Мойка двигателя для легковых автомобилей (КПП, навесное оборудование)</t>
  </si>
  <si>
    <t xml:space="preserve">Комплекс мойки </t>
  </si>
  <si>
    <r>
      <rPr>
        <b/>
        <sz val="18"/>
        <rFont val="Times New Roman"/>
        <family val="1"/>
        <charset val="204"/>
      </rPr>
      <t xml:space="preserve">ЭКОНОМ </t>
    </r>
    <r>
      <rPr>
        <sz val="18"/>
        <rFont val="Times New Roman"/>
        <family val="1"/>
        <charset val="204"/>
      </rPr>
      <t>(бесконтактная) обмыв кузова, бесконтактная мойка, нанесение воска, сушка кузова</t>
    </r>
  </si>
  <si>
    <r>
      <rPr>
        <b/>
        <sz val="18"/>
        <rFont val="Times New Roman"/>
        <family val="1"/>
        <charset val="204"/>
      </rPr>
      <t>СТАНДАРТ</t>
    </r>
    <r>
      <rPr>
        <sz val="18"/>
        <rFont val="Times New Roman"/>
        <family val="1"/>
        <charset val="204"/>
      </rPr>
      <t xml:space="preserve"> бесконтактная мойка (обмыв кузова, бесконтактная мойка, нанесение воска, сушка кузова + мойка и сушка дверных проемов и проемов багажника </t>
    </r>
  </si>
  <si>
    <r>
      <rPr>
        <b/>
        <sz val="18"/>
        <rFont val="Times New Roman"/>
        <family val="1"/>
        <charset val="204"/>
      </rPr>
      <t>ЛЮКС</t>
    </r>
    <r>
      <rPr>
        <sz val="18"/>
        <rFont val="Times New Roman"/>
        <family val="1"/>
        <charset val="204"/>
      </rPr>
      <t xml:space="preserve"> Мойка по системе "Стандарт" + мойка резиновых ковриков (спецсредством и щеткой с последующим обдувом воздухом, комплект -4 шт.) или сухая чистка щеткой ковриков ворсовых (комплект - 4 шт.) </t>
    </r>
  </si>
  <si>
    <r>
      <rPr>
        <b/>
        <sz val="18"/>
        <rFont val="Times New Roman"/>
        <family val="1"/>
        <charset val="204"/>
      </rPr>
      <t>Комплекс ЭЛИТ</t>
    </r>
    <r>
      <rPr>
        <sz val="18"/>
        <rFont val="Times New Roman"/>
        <family val="1"/>
        <charset val="204"/>
      </rPr>
      <t xml:space="preserve"> Мойка по системе "Стандарт" + комплексная уборка  салона (уборка салона, уборка пустого багажника, обработка пластиковых панелей (нанесение спецсредства с обновляющим эффектом и антистатическими свойствами) + мойка стекол и зеркал </t>
    </r>
  </si>
  <si>
    <t>Дополнительные услуги</t>
  </si>
  <si>
    <t>Уборка багажника (Легковой а/м, легковой Джип, Минивен)</t>
  </si>
  <si>
    <t>Чистка лобового стекла (легковой а/м, легковой Джип, Минивен)</t>
  </si>
  <si>
    <t>Мойка прицепа легкового автомобиля</t>
  </si>
  <si>
    <t>Мойка (Минитранспортер, минипогрузчик, миниэкскаватор)</t>
  </si>
  <si>
    <t>Вводится с 03.08.2022 г.</t>
  </si>
  <si>
    <t>Вводится с</t>
  </si>
  <si>
    <t>Наименование работ</t>
  </si>
  <si>
    <t>Легковые автомобили</t>
  </si>
  <si>
    <t>Грузовые автомобили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</si>
  <si>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</si>
  <si>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</si>
  <si>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</si>
  <si>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</si>
  <si>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</si>
  <si>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</si>
  <si>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</si>
  <si>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</si>
  <si>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</si>
  <si>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220*508</t>
  </si>
  <si>
    <t>Демонтаж</t>
  </si>
  <si>
    <t>Монтаж</t>
  </si>
  <si>
    <r>
      <t>Снятие</t>
    </r>
    <r>
      <rPr>
        <sz val="14"/>
        <rFont val="Times New Roman"/>
        <family val="1"/>
      </rPr>
      <t xml:space="preserve"> колеса со ступицы</t>
    </r>
  </si>
  <si>
    <r>
      <t>Установка</t>
    </r>
    <r>
      <rPr>
        <sz val="14"/>
        <rFont val="Times New Roman"/>
        <family val="1"/>
      </rPr>
      <t xml:space="preserve"> колеса на ступ.</t>
    </r>
  </si>
  <si>
    <t>Герметизация колес</t>
  </si>
  <si>
    <t>Подкачка колеса</t>
  </si>
  <si>
    <t>Примечание: балансировка легковых автомобилей осуществляется при наличии отверстия под вал балансировочного станка.</t>
  </si>
  <si>
    <t>Погрузчики</t>
  </si>
  <si>
    <t>R 17,5</t>
  </si>
  <si>
    <t>R 20C</t>
  </si>
  <si>
    <t>R 22,5</t>
  </si>
  <si>
    <t>17,5*25</t>
  </si>
  <si>
    <t>240*508</t>
  </si>
  <si>
    <t>260*508</t>
  </si>
  <si>
    <t>320*508</t>
  </si>
  <si>
    <t>21,3*24</t>
  </si>
  <si>
    <t>Итого цена 1-го колеса без НДС, руб</t>
  </si>
  <si>
    <r>
      <t>Установка</t>
    </r>
    <r>
      <rPr>
        <b/>
        <sz val="14"/>
        <rFont val="Times New Roman"/>
        <family val="1"/>
        <charset val="204"/>
      </rPr>
      <t xml:space="preserve"> колеса на ступ.</t>
    </r>
  </si>
  <si>
    <r>
      <t>Снятие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  <charset val="204"/>
      </rPr>
      <t>колеса со ступицы</t>
    </r>
  </si>
  <si>
    <t>Заделка прокола камеры и шины 
Вулканизация, с НДС, руб., коп</t>
  </si>
  <si>
    <t>Итого цена 1-го колеса                                           с НДС, руб., коп</t>
  </si>
  <si>
    <t>Итого цена 1-го колеса                                         с НДС, руб., коп</t>
  </si>
  <si>
    <t>Балансирование                                               (без тоимости грузов)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</si>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</sst>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&quot;р.&quot;_-;\-* #,##0&quot;р.&quot;_-;_-* &quot;-&quot;&quot;р.&quot;_-;_-@_-"/>
    <numFmt numFmtId="43" formatCode="_-* #,##0.00_р_._-;\-* #,##0.00_р_._-;_-* &quot;-&quot;??_р_._-;_-@_-"/>
    <numFmt numFmtId="164" formatCode="#,##0.00\ _₽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/>
    </xf>
    <xf numFmtId="164" fontId="5" fillId="0" borderId="5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vertical="top" wrapText="1"/>
    </xf>
    <xf numFmtId="0" fontId="4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39" fontId="7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top" wrapText="1"/>
    </xf>
    <xf numFmtId="39" fontId="7" fillId="0" borderId="0" xfId="1" applyNumberFormat="1" applyFont="1" applyFill="1" applyBorder="1" applyAlignment="1">
      <alignment horizontal="center" vertical="center" wrapText="1"/>
    </xf>
    <xf numFmtId="39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1" fillId="0" borderId="0" xfId="0" applyFont="1" applyAlignment="1">
      <alignment horizontal="right" readingOrder="1"/>
    </xf>
    <xf numFmtId="0" fontId="12" fillId="0" borderId="0" xfId="0" applyFont="1" applyAlignment="1">
      <alignment horizontal="right" readingOrder="1"/>
    </xf>
    <xf numFmtId="0" fontId="5" fillId="0" borderId="0" xfId="1" applyFont="1"/>
    <xf numFmtId="0" fontId="1" fillId="0" borderId="0" xfId="1" applyFont="1"/>
    <xf numFmtId="0" fontId="13" fillId="0" borderId="11" xfId="1" applyFont="1" applyBorder="1" applyAlignment="1">
      <alignment wrapText="1"/>
    </xf>
    <xf numFmtId="4" fontId="14" fillId="0" borderId="3" xfId="1" applyNumberFormat="1" applyFont="1" applyBorder="1" applyAlignment="1">
      <alignment horizontal="center"/>
    </xf>
    <xf numFmtId="3" fontId="14" fillId="0" borderId="3" xfId="1" applyNumberFormat="1" applyFont="1" applyBorder="1" applyAlignment="1">
      <alignment horizontal="center"/>
    </xf>
    <xf numFmtId="0" fontId="13" fillId="0" borderId="3" xfId="1" applyFont="1" applyBorder="1" applyAlignment="1">
      <alignment wrapText="1"/>
    </xf>
    <xf numFmtId="4" fontId="13" fillId="0" borderId="3" xfId="1" applyNumberFormat="1" applyFont="1" applyBorder="1" applyAlignment="1">
      <alignment horizontal="center"/>
    </xf>
    <xf numFmtId="0" fontId="13" fillId="0" borderId="10" xfId="1" applyFont="1" applyBorder="1" applyAlignment="1">
      <alignment wrapText="1"/>
    </xf>
    <xf numFmtId="4" fontId="14" fillId="0" borderId="10" xfId="1" applyNumberFormat="1" applyFont="1" applyBorder="1" applyAlignment="1">
      <alignment horizontal="center"/>
    </xf>
    <xf numFmtId="4" fontId="4" fillId="0" borderId="0" xfId="1" applyNumberFormat="1" applyFont="1" applyBorder="1" applyAlignment="1">
      <alignment horizontal="center"/>
    </xf>
    <xf numFmtId="4" fontId="16" fillId="0" borderId="0" xfId="1" applyNumberFormat="1" applyFont="1" applyBorder="1" applyAlignment="1">
      <alignment horizontal="center"/>
    </xf>
    <xf numFmtId="0" fontId="15" fillId="0" borderId="0" xfId="1" applyFont="1" applyBorder="1" applyAlignment="1">
      <alignment wrapTex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wrapText="1"/>
    </xf>
    <xf numFmtId="0" fontId="3" fillId="0" borderId="0" xfId="1" applyFont="1" applyBorder="1" applyAlignment="1"/>
    <xf numFmtId="0" fontId="13" fillId="0" borderId="3" xfId="1" applyFont="1" applyBorder="1" applyAlignment="1">
      <alignment horizontal="center" vertical="center"/>
    </xf>
    <xf numFmtId="0" fontId="1" fillId="0" borderId="0" xfId="1" applyAlignment="1"/>
    <xf numFmtId="3" fontId="4" fillId="0" borderId="3" xfId="1" applyNumberFormat="1" applyFont="1" applyBorder="1" applyAlignment="1">
      <alignment horizontal="center"/>
    </xf>
    <xf numFmtId="0" fontId="13" fillId="0" borderId="0" xfId="1" applyFont="1" applyBorder="1" applyAlignment="1">
      <alignment wrapText="1"/>
    </xf>
    <xf numFmtId="3" fontId="14" fillId="0" borderId="0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4" fontId="4" fillId="0" borderId="3" xfId="1" applyNumberFormat="1" applyFont="1" applyBorder="1" applyAlignment="1">
      <alignment horizontal="center" vertical="center"/>
    </xf>
    <xf numFmtId="4" fontId="13" fillId="0" borderId="3" xfId="1" applyNumberFormat="1" applyFont="1" applyBorder="1" applyAlignment="1">
      <alignment wrapText="1"/>
    </xf>
    <xf numFmtId="4" fontId="3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17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14" fontId="6" fillId="0" borderId="0" xfId="1" applyNumberFormat="1" applyFont="1"/>
  </cellXfs>
  <cellStyles count="5">
    <cellStyle name="Денежный [0] 2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104776</xdr:rowOff>
    </xdr:from>
    <xdr:to>
      <xdr:col>1</xdr:col>
      <xdr:colOff>3057526</xdr:colOff>
      <xdr:row>19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2266951"/>
          <a:ext cx="8172450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ЦЕН</a:t>
          </a: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на услуги мойки автобусов, специальной и автотракторной техники различной грузоподъёмности </a:t>
          </a: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9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r>
            <a:rPr lang="ru-RU" sz="14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0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171451</xdr:colOff>
      <xdr:row>0</xdr:row>
      <xdr:rowOff>123824</xdr:rowOff>
    </xdr:from>
    <xdr:to>
      <xdr:col>1</xdr:col>
      <xdr:colOff>3619501</xdr:colOff>
      <xdr:row>13</xdr:row>
      <xdr:rowOff>76200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86376" y="123824"/>
          <a:ext cx="3448050" cy="19145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Директор Государственного предприятия "РЕМАВТОДОР МОСКОВСКОГО РАЙОНА                        Г. МИНСКА"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__________________ С.И. Белькович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"___"_________________2022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20</xdr:row>
      <xdr:rowOff>555624</xdr:rowOff>
    </xdr:from>
    <xdr:to>
      <xdr:col>3</xdr:col>
      <xdr:colOff>1793876</xdr:colOff>
      <xdr:row>22</xdr:row>
      <xdr:rowOff>111125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877" y="2365374"/>
          <a:ext cx="12366624" cy="98425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32004" rIns="36576" bIns="0" anchor="t" upright="1"/>
        <a:lstStyle/>
        <a:p>
          <a:pPr algn="ctr" rtl="0">
            <a:lnSpc>
              <a:spcPts val="2300"/>
            </a:lnSpc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 ЦЕН</a:t>
          </a:r>
        </a:p>
        <a:p>
          <a:pPr algn="ctr" rtl="0">
            <a:lnSpc>
              <a:spcPts val="2300"/>
            </a:lnSpc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на услуги мойки легковых автомобилей и микроавтобусов</a:t>
          </a:r>
        </a:p>
        <a:p>
          <a:pPr algn="ctr" rtl="0">
            <a:lnSpc>
              <a:spcPts val="2300"/>
            </a:lnSpc>
            <a:defRPr sz="1000"/>
          </a:pPr>
          <a:endParaRPr lang="ru-RU" sz="20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4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1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682625</xdr:colOff>
      <xdr:row>0</xdr:row>
      <xdr:rowOff>269876</xdr:rowOff>
    </xdr:from>
    <xdr:to>
      <xdr:col>3</xdr:col>
      <xdr:colOff>1835148</xdr:colOff>
      <xdr:row>8</xdr:row>
      <xdr:rowOff>47626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217025" y="0"/>
          <a:ext cx="3419473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УТВЕРЖДАЮ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Зам. директора по экономике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УП «Механизированная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уборка города»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_______________Д.А.Струков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«20» февраля 2015 г.</a:t>
          </a: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258445</xdr:colOff>
      <xdr:row>1</xdr:row>
      <xdr:rowOff>10794</xdr:rowOff>
    </xdr:from>
    <xdr:to>
      <xdr:col>9</xdr:col>
      <xdr:colOff>558800</xdr:colOff>
      <xdr:row>5</xdr:row>
      <xdr:rowOff>127000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8445" y="2741294"/>
          <a:ext cx="8910955" cy="77660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2100"/>
            </a:lnSpc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ПРЕЙСКУРАНТ ЦЕН</a:t>
          </a:r>
        </a:p>
        <a:p>
          <a:pPr algn="ctr" rtl="0">
            <a:lnSpc>
              <a:spcPts val="1800"/>
            </a:lnSpc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на </a:t>
          </a:r>
          <a:r>
            <a:rPr lang="ru-RU" sz="1600" b="0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шиномонтажные работы</a:t>
          </a:r>
        </a:p>
        <a:p>
          <a:pPr algn="ctr" rtl="0">
            <a:lnSpc>
              <a:spcPts val="18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oall/2022/&#1044;&#1054;&#1050;&#1059;&#1052;&#1045;&#1053;&#1058;&#1067;%20&#1055;&#1054;%20&#1047;&#1055;%202022/&#1040;&#1056;&#1052;/&#1040;&#1087;&#1077;&#1090;/&#1050;&#1072;&#1083;&#1100;&#1082;&#1091;&#1083;&#1103;&#1094;&#1080;&#1103;%20&#1080;%20&#1088;&#1072;&#1089;&#1095;&#1077;&#1090;%20&#1085;&#1072;%20&#1096;&#1080;&#1085;&#1086;&#1084;&#1086;&#1085;&#1090;&#1072;&#1078;%20&#1086;&#1090;%2021.0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зр."/>
      <sheetName val="Амортизация"/>
      <sheetName val="Аммортизация оборудования"/>
      <sheetName val="Расчет себестоимости на шиномон"/>
      <sheetName val="калькуляция"/>
      <sheetName val="нормы времени на шиномонт"/>
      <sheetName val="прейскурант цен на груз"/>
      <sheetName val="прейскурант цен на погрузчики"/>
      <sheetName val="прейскурант цен на легк."/>
      <sheetName val="прейскурант легк (Дог)"/>
      <sheetName val="прейскурант (догов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I33">
            <v>272000</v>
          </cell>
        </row>
      </sheetData>
      <sheetData sheetId="8"/>
      <sheetData sheetId="9">
        <row r="35">
          <cell r="A35" t="str">
            <v>Замена вентиля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49"/>
  <sheetViews>
    <sheetView view="pageBreakPreview" topLeftCell="A11" zoomScaleNormal="100" zoomScaleSheetLayoutView="100" workbookViewId="0">
      <selection activeCell="H25" sqref="H25"/>
    </sheetView>
  </sheetViews>
  <sheetFormatPr defaultRowHeight="12.75" x14ac:dyDescent="0.2"/>
  <cols>
    <col min="1" max="1" width="76.7109375" style="2" customWidth="1"/>
    <col min="2" max="2" width="55.7109375" style="2" customWidth="1"/>
    <col min="3" max="250" width="9.140625" style="2"/>
    <col min="251" max="251" width="76.7109375" style="2" customWidth="1"/>
    <col min="252" max="252" width="55.7109375" style="2" customWidth="1"/>
    <col min="253" max="253" width="19.85546875" style="2" customWidth="1"/>
    <col min="254" max="254" width="21.28515625" style="2" customWidth="1"/>
    <col min="255" max="255" width="10.7109375" style="2" bestFit="1" customWidth="1"/>
    <col min="256" max="506" width="9.140625" style="2"/>
    <col min="507" max="507" width="76.7109375" style="2" customWidth="1"/>
    <col min="508" max="508" width="55.7109375" style="2" customWidth="1"/>
    <col min="509" max="509" width="19.85546875" style="2" customWidth="1"/>
    <col min="510" max="510" width="21.28515625" style="2" customWidth="1"/>
    <col min="511" max="511" width="10.7109375" style="2" bestFit="1" customWidth="1"/>
    <col min="512" max="762" width="9.140625" style="2"/>
    <col min="763" max="763" width="76.7109375" style="2" customWidth="1"/>
    <col min="764" max="764" width="55.7109375" style="2" customWidth="1"/>
    <col min="765" max="765" width="19.85546875" style="2" customWidth="1"/>
    <col min="766" max="766" width="21.28515625" style="2" customWidth="1"/>
    <col min="767" max="767" width="10.7109375" style="2" bestFit="1" customWidth="1"/>
    <col min="768" max="1018" width="9.140625" style="2"/>
    <col min="1019" max="1019" width="76.7109375" style="2" customWidth="1"/>
    <col min="1020" max="1020" width="55.7109375" style="2" customWidth="1"/>
    <col min="1021" max="1021" width="19.85546875" style="2" customWidth="1"/>
    <col min="1022" max="1022" width="21.28515625" style="2" customWidth="1"/>
    <col min="1023" max="1023" width="10.7109375" style="2" bestFit="1" customWidth="1"/>
    <col min="1024" max="1274" width="9.140625" style="2"/>
    <col min="1275" max="1275" width="76.7109375" style="2" customWidth="1"/>
    <col min="1276" max="1276" width="55.7109375" style="2" customWidth="1"/>
    <col min="1277" max="1277" width="19.85546875" style="2" customWidth="1"/>
    <col min="1278" max="1278" width="21.28515625" style="2" customWidth="1"/>
    <col min="1279" max="1279" width="10.7109375" style="2" bestFit="1" customWidth="1"/>
    <col min="1280" max="1530" width="9.140625" style="2"/>
    <col min="1531" max="1531" width="76.7109375" style="2" customWidth="1"/>
    <col min="1532" max="1532" width="55.7109375" style="2" customWidth="1"/>
    <col min="1533" max="1533" width="19.85546875" style="2" customWidth="1"/>
    <col min="1534" max="1534" width="21.28515625" style="2" customWidth="1"/>
    <col min="1535" max="1535" width="10.7109375" style="2" bestFit="1" customWidth="1"/>
    <col min="1536" max="1786" width="9.140625" style="2"/>
    <col min="1787" max="1787" width="76.7109375" style="2" customWidth="1"/>
    <col min="1788" max="1788" width="55.7109375" style="2" customWidth="1"/>
    <col min="1789" max="1789" width="19.85546875" style="2" customWidth="1"/>
    <col min="1790" max="1790" width="21.28515625" style="2" customWidth="1"/>
    <col min="1791" max="1791" width="10.7109375" style="2" bestFit="1" customWidth="1"/>
    <col min="1792" max="2042" width="9.140625" style="2"/>
    <col min="2043" max="2043" width="76.7109375" style="2" customWidth="1"/>
    <col min="2044" max="2044" width="55.7109375" style="2" customWidth="1"/>
    <col min="2045" max="2045" width="19.85546875" style="2" customWidth="1"/>
    <col min="2046" max="2046" width="21.28515625" style="2" customWidth="1"/>
    <col min="2047" max="2047" width="10.7109375" style="2" bestFit="1" customWidth="1"/>
    <col min="2048" max="2298" width="9.140625" style="2"/>
    <col min="2299" max="2299" width="76.7109375" style="2" customWidth="1"/>
    <col min="2300" max="2300" width="55.7109375" style="2" customWidth="1"/>
    <col min="2301" max="2301" width="19.85546875" style="2" customWidth="1"/>
    <col min="2302" max="2302" width="21.28515625" style="2" customWidth="1"/>
    <col min="2303" max="2303" width="10.7109375" style="2" bestFit="1" customWidth="1"/>
    <col min="2304" max="2554" width="9.140625" style="2"/>
    <col min="2555" max="2555" width="76.7109375" style="2" customWidth="1"/>
    <col min="2556" max="2556" width="55.7109375" style="2" customWidth="1"/>
    <col min="2557" max="2557" width="19.85546875" style="2" customWidth="1"/>
    <col min="2558" max="2558" width="21.28515625" style="2" customWidth="1"/>
    <col min="2559" max="2559" width="10.7109375" style="2" bestFit="1" customWidth="1"/>
    <col min="2560" max="2810" width="9.140625" style="2"/>
    <col min="2811" max="2811" width="76.7109375" style="2" customWidth="1"/>
    <col min="2812" max="2812" width="55.7109375" style="2" customWidth="1"/>
    <col min="2813" max="2813" width="19.85546875" style="2" customWidth="1"/>
    <col min="2814" max="2814" width="21.28515625" style="2" customWidth="1"/>
    <col min="2815" max="2815" width="10.7109375" style="2" bestFit="1" customWidth="1"/>
    <col min="2816" max="3066" width="9.140625" style="2"/>
    <col min="3067" max="3067" width="76.7109375" style="2" customWidth="1"/>
    <col min="3068" max="3068" width="55.7109375" style="2" customWidth="1"/>
    <col min="3069" max="3069" width="19.85546875" style="2" customWidth="1"/>
    <col min="3070" max="3070" width="21.28515625" style="2" customWidth="1"/>
    <col min="3071" max="3071" width="10.7109375" style="2" bestFit="1" customWidth="1"/>
    <col min="3072" max="3322" width="9.140625" style="2"/>
    <col min="3323" max="3323" width="76.7109375" style="2" customWidth="1"/>
    <col min="3324" max="3324" width="55.7109375" style="2" customWidth="1"/>
    <col min="3325" max="3325" width="19.85546875" style="2" customWidth="1"/>
    <col min="3326" max="3326" width="21.28515625" style="2" customWidth="1"/>
    <col min="3327" max="3327" width="10.7109375" style="2" bestFit="1" customWidth="1"/>
    <col min="3328" max="3578" width="9.140625" style="2"/>
    <col min="3579" max="3579" width="76.7109375" style="2" customWidth="1"/>
    <col min="3580" max="3580" width="55.7109375" style="2" customWidth="1"/>
    <col min="3581" max="3581" width="19.85546875" style="2" customWidth="1"/>
    <col min="3582" max="3582" width="21.28515625" style="2" customWidth="1"/>
    <col min="3583" max="3583" width="10.7109375" style="2" bestFit="1" customWidth="1"/>
    <col min="3584" max="3834" width="9.140625" style="2"/>
    <col min="3835" max="3835" width="76.7109375" style="2" customWidth="1"/>
    <col min="3836" max="3836" width="55.7109375" style="2" customWidth="1"/>
    <col min="3837" max="3837" width="19.85546875" style="2" customWidth="1"/>
    <col min="3838" max="3838" width="21.28515625" style="2" customWidth="1"/>
    <col min="3839" max="3839" width="10.7109375" style="2" bestFit="1" customWidth="1"/>
    <col min="3840" max="4090" width="9.140625" style="2"/>
    <col min="4091" max="4091" width="76.7109375" style="2" customWidth="1"/>
    <col min="4092" max="4092" width="55.7109375" style="2" customWidth="1"/>
    <col min="4093" max="4093" width="19.85546875" style="2" customWidth="1"/>
    <col min="4094" max="4094" width="21.28515625" style="2" customWidth="1"/>
    <col min="4095" max="4095" width="10.7109375" style="2" bestFit="1" customWidth="1"/>
    <col min="4096" max="4346" width="9.140625" style="2"/>
    <col min="4347" max="4347" width="76.7109375" style="2" customWidth="1"/>
    <col min="4348" max="4348" width="55.7109375" style="2" customWidth="1"/>
    <col min="4349" max="4349" width="19.85546875" style="2" customWidth="1"/>
    <col min="4350" max="4350" width="21.28515625" style="2" customWidth="1"/>
    <col min="4351" max="4351" width="10.7109375" style="2" bestFit="1" customWidth="1"/>
    <col min="4352" max="4602" width="9.140625" style="2"/>
    <col min="4603" max="4603" width="76.7109375" style="2" customWidth="1"/>
    <col min="4604" max="4604" width="55.7109375" style="2" customWidth="1"/>
    <col min="4605" max="4605" width="19.85546875" style="2" customWidth="1"/>
    <col min="4606" max="4606" width="21.28515625" style="2" customWidth="1"/>
    <col min="4607" max="4607" width="10.7109375" style="2" bestFit="1" customWidth="1"/>
    <col min="4608" max="4858" width="9.140625" style="2"/>
    <col min="4859" max="4859" width="76.7109375" style="2" customWidth="1"/>
    <col min="4860" max="4860" width="55.7109375" style="2" customWidth="1"/>
    <col min="4861" max="4861" width="19.85546875" style="2" customWidth="1"/>
    <col min="4862" max="4862" width="21.28515625" style="2" customWidth="1"/>
    <col min="4863" max="4863" width="10.7109375" style="2" bestFit="1" customWidth="1"/>
    <col min="4864" max="5114" width="9.140625" style="2"/>
    <col min="5115" max="5115" width="76.7109375" style="2" customWidth="1"/>
    <col min="5116" max="5116" width="55.7109375" style="2" customWidth="1"/>
    <col min="5117" max="5117" width="19.85546875" style="2" customWidth="1"/>
    <col min="5118" max="5118" width="21.28515625" style="2" customWidth="1"/>
    <col min="5119" max="5119" width="10.7109375" style="2" bestFit="1" customWidth="1"/>
    <col min="5120" max="5370" width="9.140625" style="2"/>
    <col min="5371" max="5371" width="76.7109375" style="2" customWidth="1"/>
    <col min="5372" max="5372" width="55.7109375" style="2" customWidth="1"/>
    <col min="5373" max="5373" width="19.85546875" style="2" customWidth="1"/>
    <col min="5374" max="5374" width="21.28515625" style="2" customWidth="1"/>
    <col min="5375" max="5375" width="10.7109375" style="2" bestFit="1" customWidth="1"/>
    <col min="5376" max="5626" width="9.140625" style="2"/>
    <col min="5627" max="5627" width="76.7109375" style="2" customWidth="1"/>
    <col min="5628" max="5628" width="55.7109375" style="2" customWidth="1"/>
    <col min="5629" max="5629" width="19.85546875" style="2" customWidth="1"/>
    <col min="5630" max="5630" width="21.28515625" style="2" customWidth="1"/>
    <col min="5631" max="5631" width="10.7109375" style="2" bestFit="1" customWidth="1"/>
    <col min="5632" max="5882" width="9.140625" style="2"/>
    <col min="5883" max="5883" width="76.7109375" style="2" customWidth="1"/>
    <col min="5884" max="5884" width="55.7109375" style="2" customWidth="1"/>
    <col min="5885" max="5885" width="19.85546875" style="2" customWidth="1"/>
    <col min="5886" max="5886" width="21.28515625" style="2" customWidth="1"/>
    <col min="5887" max="5887" width="10.7109375" style="2" bestFit="1" customWidth="1"/>
    <col min="5888" max="6138" width="9.140625" style="2"/>
    <col min="6139" max="6139" width="76.7109375" style="2" customWidth="1"/>
    <col min="6140" max="6140" width="55.7109375" style="2" customWidth="1"/>
    <col min="6141" max="6141" width="19.85546875" style="2" customWidth="1"/>
    <col min="6142" max="6142" width="21.28515625" style="2" customWidth="1"/>
    <col min="6143" max="6143" width="10.7109375" style="2" bestFit="1" customWidth="1"/>
    <col min="6144" max="6394" width="9.140625" style="2"/>
    <col min="6395" max="6395" width="76.7109375" style="2" customWidth="1"/>
    <col min="6396" max="6396" width="55.7109375" style="2" customWidth="1"/>
    <col min="6397" max="6397" width="19.85546875" style="2" customWidth="1"/>
    <col min="6398" max="6398" width="21.28515625" style="2" customWidth="1"/>
    <col min="6399" max="6399" width="10.7109375" style="2" bestFit="1" customWidth="1"/>
    <col min="6400" max="6650" width="9.140625" style="2"/>
    <col min="6651" max="6651" width="76.7109375" style="2" customWidth="1"/>
    <col min="6652" max="6652" width="55.7109375" style="2" customWidth="1"/>
    <col min="6653" max="6653" width="19.85546875" style="2" customWidth="1"/>
    <col min="6654" max="6654" width="21.28515625" style="2" customWidth="1"/>
    <col min="6655" max="6655" width="10.7109375" style="2" bestFit="1" customWidth="1"/>
    <col min="6656" max="6906" width="9.140625" style="2"/>
    <col min="6907" max="6907" width="76.7109375" style="2" customWidth="1"/>
    <col min="6908" max="6908" width="55.7109375" style="2" customWidth="1"/>
    <col min="6909" max="6909" width="19.85546875" style="2" customWidth="1"/>
    <col min="6910" max="6910" width="21.28515625" style="2" customWidth="1"/>
    <col min="6911" max="6911" width="10.7109375" style="2" bestFit="1" customWidth="1"/>
    <col min="6912" max="7162" width="9.140625" style="2"/>
    <col min="7163" max="7163" width="76.7109375" style="2" customWidth="1"/>
    <col min="7164" max="7164" width="55.7109375" style="2" customWidth="1"/>
    <col min="7165" max="7165" width="19.85546875" style="2" customWidth="1"/>
    <col min="7166" max="7166" width="21.28515625" style="2" customWidth="1"/>
    <col min="7167" max="7167" width="10.7109375" style="2" bestFit="1" customWidth="1"/>
    <col min="7168" max="7418" width="9.140625" style="2"/>
    <col min="7419" max="7419" width="76.7109375" style="2" customWidth="1"/>
    <col min="7420" max="7420" width="55.7109375" style="2" customWidth="1"/>
    <col min="7421" max="7421" width="19.85546875" style="2" customWidth="1"/>
    <col min="7422" max="7422" width="21.28515625" style="2" customWidth="1"/>
    <col min="7423" max="7423" width="10.7109375" style="2" bestFit="1" customWidth="1"/>
    <col min="7424" max="7674" width="9.140625" style="2"/>
    <col min="7675" max="7675" width="76.7109375" style="2" customWidth="1"/>
    <col min="7676" max="7676" width="55.7109375" style="2" customWidth="1"/>
    <col min="7677" max="7677" width="19.85546875" style="2" customWidth="1"/>
    <col min="7678" max="7678" width="21.28515625" style="2" customWidth="1"/>
    <col min="7679" max="7679" width="10.7109375" style="2" bestFit="1" customWidth="1"/>
    <col min="7680" max="7930" width="9.140625" style="2"/>
    <col min="7931" max="7931" width="76.7109375" style="2" customWidth="1"/>
    <col min="7932" max="7932" width="55.7109375" style="2" customWidth="1"/>
    <col min="7933" max="7933" width="19.85546875" style="2" customWidth="1"/>
    <col min="7934" max="7934" width="21.28515625" style="2" customWidth="1"/>
    <col min="7935" max="7935" width="10.7109375" style="2" bestFit="1" customWidth="1"/>
    <col min="7936" max="8186" width="9.140625" style="2"/>
    <col min="8187" max="8187" width="76.7109375" style="2" customWidth="1"/>
    <col min="8188" max="8188" width="55.7109375" style="2" customWidth="1"/>
    <col min="8189" max="8189" width="19.85546875" style="2" customWidth="1"/>
    <col min="8190" max="8190" width="21.28515625" style="2" customWidth="1"/>
    <col min="8191" max="8191" width="10.7109375" style="2" bestFit="1" customWidth="1"/>
    <col min="8192" max="8442" width="9.140625" style="2"/>
    <col min="8443" max="8443" width="76.7109375" style="2" customWidth="1"/>
    <col min="8444" max="8444" width="55.7109375" style="2" customWidth="1"/>
    <col min="8445" max="8445" width="19.85546875" style="2" customWidth="1"/>
    <col min="8446" max="8446" width="21.28515625" style="2" customWidth="1"/>
    <col min="8447" max="8447" width="10.7109375" style="2" bestFit="1" customWidth="1"/>
    <col min="8448" max="8698" width="9.140625" style="2"/>
    <col min="8699" max="8699" width="76.7109375" style="2" customWidth="1"/>
    <col min="8700" max="8700" width="55.7109375" style="2" customWidth="1"/>
    <col min="8701" max="8701" width="19.85546875" style="2" customWidth="1"/>
    <col min="8702" max="8702" width="21.28515625" style="2" customWidth="1"/>
    <col min="8703" max="8703" width="10.7109375" style="2" bestFit="1" customWidth="1"/>
    <col min="8704" max="8954" width="9.140625" style="2"/>
    <col min="8955" max="8955" width="76.7109375" style="2" customWidth="1"/>
    <col min="8956" max="8956" width="55.7109375" style="2" customWidth="1"/>
    <col min="8957" max="8957" width="19.85546875" style="2" customWidth="1"/>
    <col min="8958" max="8958" width="21.28515625" style="2" customWidth="1"/>
    <col min="8959" max="8959" width="10.7109375" style="2" bestFit="1" customWidth="1"/>
    <col min="8960" max="9210" width="9.140625" style="2"/>
    <col min="9211" max="9211" width="76.7109375" style="2" customWidth="1"/>
    <col min="9212" max="9212" width="55.7109375" style="2" customWidth="1"/>
    <col min="9213" max="9213" width="19.85546875" style="2" customWidth="1"/>
    <col min="9214" max="9214" width="21.28515625" style="2" customWidth="1"/>
    <col min="9215" max="9215" width="10.7109375" style="2" bestFit="1" customWidth="1"/>
    <col min="9216" max="9466" width="9.140625" style="2"/>
    <col min="9467" max="9467" width="76.7109375" style="2" customWidth="1"/>
    <col min="9468" max="9468" width="55.7109375" style="2" customWidth="1"/>
    <col min="9469" max="9469" width="19.85546875" style="2" customWidth="1"/>
    <col min="9470" max="9470" width="21.28515625" style="2" customWidth="1"/>
    <col min="9471" max="9471" width="10.7109375" style="2" bestFit="1" customWidth="1"/>
    <col min="9472" max="9722" width="9.140625" style="2"/>
    <col min="9723" max="9723" width="76.7109375" style="2" customWidth="1"/>
    <col min="9724" max="9724" width="55.7109375" style="2" customWidth="1"/>
    <col min="9725" max="9725" width="19.85546875" style="2" customWidth="1"/>
    <col min="9726" max="9726" width="21.28515625" style="2" customWidth="1"/>
    <col min="9727" max="9727" width="10.7109375" style="2" bestFit="1" customWidth="1"/>
    <col min="9728" max="9978" width="9.140625" style="2"/>
    <col min="9979" max="9979" width="76.7109375" style="2" customWidth="1"/>
    <col min="9980" max="9980" width="55.7109375" style="2" customWidth="1"/>
    <col min="9981" max="9981" width="19.85546875" style="2" customWidth="1"/>
    <col min="9982" max="9982" width="21.28515625" style="2" customWidth="1"/>
    <col min="9983" max="9983" width="10.7109375" style="2" bestFit="1" customWidth="1"/>
    <col min="9984" max="10234" width="9.140625" style="2"/>
    <col min="10235" max="10235" width="76.7109375" style="2" customWidth="1"/>
    <col min="10236" max="10236" width="55.7109375" style="2" customWidth="1"/>
    <col min="10237" max="10237" width="19.85546875" style="2" customWidth="1"/>
    <col min="10238" max="10238" width="21.28515625" style="2" customWidth="1"/>
    <col min="10239" max="10239" width="10.7109375" style="2" bestFit="1" customWidth="1"/>
    <col min="10240" max="10490" width="9.140625" style="2"/>
    <col min="10491" max="10491" width="76.7109375" style="2" customWidth="1"/>
    <col min="10492" max="10492" width="55.7109375" style="2" customWidth="1"/>
    <col min="10493" max="10493" width="19.85546875" style="2" customWidth="1"/>
    <col min="10494" max="10494" width="21.28515625" style="2" customWidth="1"/>
    <col min="10495" max="10495" width="10.7109375" style="2" bestFit="1" customWidth="1"/>
    <col min="10496" max="10746" width="9.140625" style="2"/>
    <col min="10747" max="10747" width="76.7109375" style="2" customWidth="1"/>
    <col min="10748" max="10748" width="55.7109375" style="2" customWidth="1"/>
    <col min="10749" max="10749" width="19.85546875" style="2" customWidth="1"/>
    <col min="10750" max="10750" width="21.28515625" style="2" customWidth="1"/>
    <col min="10751" max="10751" width="10.7109375" style="2" bestFit="1" customWidth="1"/>
    <col min="10752" max="11002" width="9.140625" style="2"/>
    <col min="11003" max="11003" width="76.7109375" style="2" customWidth="1"/>
    <col min="11004" max="11004" width="55.7109375" style="2" customWidth="1"/>
    <col min="11005" max="11005" width="19.85546875" style="2" customWidth="1"/>
    <col min="11006" max="11006" width="21.28515625" style="2" customWidth="1"/>
    <col min="11007" max="11007" width="10.7109375" style="2" bestFit="1" customWidth="1"/>
    <col min="11008" max="11258" width="9.140625" style="2"/>
    <col min="11259" max="11259" width="76.7109375" style="2" customWidth="1"/>
    <col min="11260" max="11260" width="55.7109375" style="2" customWidth="1"/>
    <col min="11261" max="11261" width="19.85546875" style="2" customWidth="1"/>
    <col min="11262" max="11262" width="21.28515625" style="2" customWidth="1"/>
    <col min="11263" max="11263" width="10.7109375" style="2" bestFit="1" customWidth="1"/>
    <col min="11264" max="11514" width="9.140625" style="2"/>
    <col min="11515" max="11515" width="76.7109375" style="2" customWidth="1"/>
    <col min="11516" max="11516" width="55.7109375" style="2" customWidth="1"/>
    <col min="11517" max="11517" width="19.85546875" style="2" customWidth="1"/>
    <col min="11518" max="11518" width="21.28515625" style="2" customWidth="1"/>
    <col min="11519" max="11519" width="10.7109375" style="2" bestFit="1" customWidth="1"/>
    <col min="11520" max="11770" width="9.140625" style="2"/>
    <col min="11771" max="11771" width="76.7109375" style="2" customWidth="1"/>
    <col min="11772" max="11772" width="55.7109375" style="2" customWidth="1"/>
    <col min="11773" max="11773" width="19.85546875" style="2" customWidth="1"/>
    <col min="11774" max="11774" width="21.28515625" style="2" customWidth="1"/>
    <col min="11775" max="11775" width="10.7109375" style="2" bestFit="1" customWidth="1"/>
    <col min="11776" max="12026" width="9.140625" style="2"/>
    <col min="12027" max="12027" width="76.7109375" style="2" customWidth="1"/>
    <col min="12028" max="12028" width="55.7109375" style="2" customWidth="1"/>
    <col min="12029" max="12029" width="19.85546875" style="2" customWidth="1"/>
    <col min="12030" max="12030" width="21.28515625" style="2" customWidth="1"/>
    <col min="12031" max="12031" width="10.7109375" style="2" bestFit="1" customWidth="1"/>
    <col min="12032" max="12282" width="9.140625" style="2"/>
    <col min="12283" max="12283" width="76.7109375" style="2" customWidth="1"/>
    <col min="12284" max="12284" width="55.7109375" style="2" customWidth="1"/>
    <col min="12285" max="12285" width="19.85546875" style="2" customWidth="1"/>
    <col min="12286" max="12286" width="21.28515625" style="2" customWidth="1"/>
    <col min="12287" max="12287" width="10.7109375" style="2" bestFit="1" customWidth="1"/>
    <col min="12288" max="12538" width="9.140625" style="2"/>
    <col min="12539" max="12539" width="76.7109375" style="2" customWidth="1"/>
    <col min="12540" max="12540" width="55.7109375" style="2" customWidth="1"/>
    <col min="12541" max="12541" width="19.85546875" style="2" customWidth="1"/>
    <col min="12542" max="12542" width="21.28515625" style="2" customWidth="1"/>
    <col min="12543" max="12543" width="10.7109375" style="2" bestFit="1" customWidth="1"/>
    <col min="12544" max="12794" width="9.140625" style="2"/>
    <col min="12795" max="12795" width="76.7109375" style="2" customWidth="1"/>
    <col min="12796" max="12796" width="55.7109375" style="2" customWidth="1"/>
    <col min="12797" max="12797" width="19.85546875" style="2" customWidth="1"/>
    <col min="12798" max="12798" width="21.28515625" style="2" customWidth="1"/>
    <col min="12799" max="12799" width="10.7109375" style="2" bestFit="1" customWidth="1"/>
    <col min="12800" max="13050" width="9.140625" style="2"/>
    <col min="13051" max="13051" width="76.7109375" style="2" customWidth="1"/>
    <col min="13052" max="13052" width="55.7109375" style="2" customWidth="1"/>
    <col min="13053" max="13053" width="19.85546875" style="2" customWidth="1"/>
    <col min="13054" max="13054" width="21.28515625" style="2" customWidth="1"/>
    <col min="13055" max="13055" width="10.7109375" style="2" bestFit="1" customWidth="1"/>
    <col min="13056" max="13306" width="9.140625" style="2"/>
    <col min="13307" max="13307" width="76.7109375" style="2" customWidth="1"/>
    <col min="13308" max="13308" width="55.7109375" style="2" customWidth="1"/>
    <col min="13309" max="13309" width="19.85546875" style="2" customWidth="1"/>
    <col min="13310" max="13310" width="21.28515625" style="2" customWidth="1"/>
    <col min="13311" max="13311" width="10.7109375" style="2" bestFit="1" customWidth="1"/>
    <col min="13312" max="13562" width="9.140625" style="2"/>
    <col min="13563" max="13563" width="76.7109375" style="2" customWidth="1"/>
    <col min="13564" max="13564" width="55.7109375" style="2" customWidth="1"/>
    <col min="13565" max="13565" width="19.85546875" style="2" customWidth="1"/>
    <col min="13566" max="13566" width="21.28515625" style="2" customWidth="1"/>
    <col min="13567" max="13567" width="10.7109375" style="2" bestFit="1" customWidth="1"/>
    <col min="13568" max="13818" width="9.140625" style="2"/>
    <col min="13819" max="13819" width="76.7109375" style="2" customWidth="1"/>
    <col min="13820" max="13820" width="55.7109375" style="2" customWidth="1"/>
    <col min="13821" max="13821" width="19.85546875" style="2" customWidth="1"/>
    <col min="13822" max="13822" width="21.28515625" style="2" customWidth="1"/>
    <col min="13823" max="13823" width="10.7109375" style="2" bestFit="1" customWidth="1"/>
    <col min="13824" max="14074" width="9.140625" style="2"/>
    <col min="14075" max="14075" width="76.7109375" style="2" customWidth="1"/>
    <col min="14076" max="14076" width="55.7109375" style="2" customWidth="1"/>
    <col min="14077" max="14077" width="19.85546875" style="2" customWidth="1"/>
    <col min="14078" max="14078" width="21.28515625" style="2" customWidth="1"/>
    <col min="14079" max="14079" width="10.7109375" style="2" bestFit="1" customWidth="1"/>
    <col min="14080" max="14330" width="9.140625" style="2"/>
    <col min="14331" max="14331" width="76.7109375" style="2" customWidth="1"/>
    <col min="14332" max="14332" width="55.7109375" style="2" customWidth="1"/>
    <col min="14333" max="14333" width="19.85546875" style="2" customWidth="1"/>
    <col min="14334" max="14334" width="21.28515625" style="2" customWidth="1"/>
    <col min="14335" max="14335" width="10.7109375" style="2" bestFit="1" customWidth="1"/>
    <col min="14336" max="14586" width="9.140625" style="2"/>
    <col min="14587" max="14587" width="76.7109375" style="2" customWidth="1"/>
    <col min="14588" max="14588" width="55.7109375" style="2" customWidth="1"/>
    <col min="14589" max="14589" width="19.85546875" style="2" customWidth="1"/>
    <col min="14590" max="14590" width="21.28515625" style="2" customWidth="1"/>
    <col min="14591" max="14591" width="10.7109375" style="2" bestFit="1" customWidth="1"/>
    <col min="14592" max="14842" width="9.140625" style="2"/>
    <col min="14843" max="14843" width="76.7109375" style="2" customWidth="1"/>
    <col min="14844" max="14844" width="55.7109375" style="2" customWidth="1"/>
    <col min="14845" max="14845" width="19.85546875" style="2" customWidth="1"/>
    <col min="14846" max="14846" width="21.28515625" style="2" customWidth="1"/>
    <col min="14847" max="14847" width="10.7109375" style="2" bestFit="1" customWidth="1"/>
    <col min="14848" max="15098" width="9.140625" style="2"/>
    <col min="15099" max="15099" width="76.7109375" style="2" customWidth="1"/>
    <col min="15100" max="15100" width="55.7109375" style="2" customWidth="1"/>
    <col min="15101" max="15101" width="19.85546875" style="2" customWidth="1"/>
    <col min="15102" max="15102" width="21.28515625" style="2" customWidth="1"/>
    <col min="15103" max="15103" width="10.7109375" style="2" bestFit="1" customWidth="1"/>
    <col min="15104" max="15354" width="9.140625" style="2"/>
    <col min="15355" max="15355" width="76.7109375" style="2" customWidth="1"/>
    <col min="15356" max="15356" width="55.7109375" style="2" customWidth="1"/>
    <col min="15357" max="15357" width="19.85546875" style="2" customWidth="1"/>
    <col min="15358" max="15358" width="21.28515625" style="2" customWidth="1"/>
    <col min="15359" max="15359" width="10.7109375" style="2" bestFit="1" customWidth="1"/>
    <col min="15360" max="15610" width="9.140625" style="2"/>
    <col min="15611" max="15611" width="76.7109375" style="2" customWidth="1"/>
    <col min="15612" max="15612" width="55.7109375" style="2" customWidth="1"/>
    <col min="15613" max="15613" width="19.85546875" style="2" customWidth="1"/>
    <col min="15614" max="15614" width="21.28515625" style="2" customWidth="1"/>
    <col min="15615" max="15615" width="10.7109375" style="2" bestFit="1" customWidth="1"/>
    <col min="15616" max="15866" width="9.140625" style="2"/>
    <col min="15867" max="15867" width="76.7109375" style="2" customWidth="1"/>
    <col min="15868" max="15868" width="55.7109375" style="2" customWidth="1"/>
    <col min="15869" max="15869" width="19.85546875" style="2" customWidth="1"/>
    <col min="15870" max="15870" width="21.28515625" style="2" customWidth="1"/>
    <col min="15871" max="15871" width="10.7109375" style="2" bestFit="1" customWidth="1"/>
    <col min="15872" max="16122" width="9.140625" style="2"/>
    <col min="16123" max="16123" width="76.7109375" style="2" customWidth="1"/>
    <col min="16124" max="16124" width="55.7109375" style="2" customWidth="1"/>
    <col min="16125" max="16125" width="19.85546875" style="2" customWidth="1"/>
    <col min="16126" max="16126" width="21.28515625" style="2" customWidth="1"/>
    <col min="16127" max="16127" width="10.7109375" style="2" bestFit="1" customWidth="1"/>
    <col min="16128" max="16384" width="9.140625" style="2"/>
  </cols>
  <sheetData>
    <row r="1" spans="1:2" ht="30.75" customHeight="1" x14ac:dyDescent="0.25">
      <c r="A1" s="1"/>
    </row>
    <row r="2" spans="1:2" ht="18" customHeight="1" x14ac:dyDescent="0.25">
      <c r="A2" s="1"/>
    </row>
    <row r="3" spans="1:2" ht="9.75" customHeight="1" x14ac:dyDescent="0.25">
      <c r="A3" s="1"/>
    </row>
    <row r="4" spans="1:2" ht="17.25" customHeight="1" x14ac:dyDescent="0.25">
      <c r="A4" s="1"/>
    </row>
    <row r="5" spans="1:2" ht="15.75" x14ac:dyDescent="0.25">
      <c r="A5" s="1"/>
    </row>
    <row r="6" spans="1:2" ht="15.75" x14ac:dyDescent="0.25">
      <c r="A6" s="1"/>
    </row>
    <row r="7" spans="1:2" ht="15.75" hidden="1" x14ac:dyDescent="0.25">
      <c r="A7" s="1"/>
    </row>
    <row r="8" spans="1:2" ht="15.75" hidden="1" x14ac:dyDescent="0.25">
      <c r="A8" s="1"/>
      <c r="B8" s="3" t="s">
        <v>0</v>
      </c>
    </row>
    <row r="9" spans="1:2" ht="15.75" hidden="1" x14ac:dyDescent="0.25">
      <c r="A9" s="1"/>
      <c r="B9" s="3" t="s">
        <v>1</v>
      </c>
    </row>
    <row r="10" spans="1:2" ht="15.75" hidden="1" x14ac:dyDescent="0.25">
      <c r="A10" s="1"/>
      <c r="B10" s="3" t="s">
        <v>2</v>
      </c>
    </row>
    <row r="11" spans="1:2" ht="15.75" x14ac:dyDescent="0.25">
      <c r="A11" s="1"/>
      <c r="B11" s="1"/>
    </row>
    <row r="12" spans="1:2" ht="15.75" x14ac:dyDescent="0.25">
      <c r="A12" s="1"/>
      <c r="B12" s="1"/>
    </row>
    <row r="13" spans="1:2" ht="15.75" x14ac:dyDescent="0.25">
      <c r="A13" s="1"/>
      <c r="B13" s="1"/>
    </row>
    <row r="14" spans="1:2" ht="15.75" x14ac:dyDescent="0.25">
      <c r="A14" s="1"/>
      <c r="B14" s="1"/>
    </row>
    <row r="15" spans="1:2" ht="15.75" x14ac:dyDescent="0.25">
      <c r="A15" s="1"/>
      <c r="B15" s="1"/>
    </row>
    <row r="16" spans="1:2" ht="15.75" x14ac:dyDescent="0.25">
      <c r="A16" s="1"/>
      <c r="B16" s="1"/>
    </row>
    <row r="17" spans="1:2" ht="15.75" x14ac:dyDescent="0.25">
      <c r="A17" s="1"/>
      <c r="B17" s="1"/>
    </row>
    <row r="18" spans="1:2" ht="15.75" x14ac:dyDescent="0.25">
      <c r="A18" s="1"/>
      <c r="B18" s="1"/>
    </row>
    <row r="19" spans="1:2" ht="15.75" x14ac:dyDescent="0.25">
      <c r="A19" s="1"/>
      <c r="B19" s="1"/>
    </row>
    <row r="20" spans="1:2" ht="15.75" x14ac:dyDescent="0.25">
      <c r="A20" s="1"/>
      <c r="B20" s="1"/>
    </row>
    <row r="21" spans="1:2" ht="15.75" x14ac:dyDescent="0.25">
      <c r="A21" s="1"/>
    </row>
    <row r="22" spans="1:2" ht="18" customHeight="1" thickBot="1" x14ac:dyDescent="0.35">
      <c r="A22" s="4"/>
      <c r="B22" s="25" t="s">
        <v>54</v>
      </c>
    </row>
    <row r="23" spans="1:2" ht="38.25" thickBot="1" x14ac:dyDescent="0.25">
      <c r="A23" s="5" t="s">
        <v>3</v>
      </c>
      <c r="B23" s="6" t="s">
        <v>4</v>
      </c>
    </row>
    <row r="24" spans="1:2" ht="40.5" customHeight="1" thickBot="1" x14ac:dyDescent="0.25">
      <c r="A24" s="7" t="s">
        <v>5</v>
      </c>
      <c r="B24" s="8">
        <v>21.798599999999997</v>
      </c>
    </row>
    <row r="25" spans="1:2" ht="40.5" customHeight="1" thickBot="1" x14ac:dyDescent="0.25">
      <c r="A25" s="7" t="s">
        <v>6</v>
      </c>
      <c r="B25" s="8">
        <v>26.89575</v>
      </c>
    </row>
    <row r="26" spans="1:2" ht="40.5" customHeight="1" thickBot="1" x14ac:dyDescent="0.25">
      <c r="A26" s="7" t="s">
        <v>7</v>
      </c>
      <c r="B26" s="8">
        <v>32.697899999999997</v>
      </c>
    </row>
    <row r="27" spans="1:2" ht="40.5" customHeight="1" thickBot="1" x14ac:dyDescent="0.25">
      <c r="A27" s="7" t="s">
        <v>8</v>
      </c>
      <c r="B27" s="8">
        <v>37.999500000000005</v>
      </c>
    </row>
    <row r="28" spans="1:2" ht="40.5" customHeight="1" thickBot="1" x14ac:dyDescent="0.25">
      <c r="A28" s="7" t="s">
        <v>9</v>
      </c>
      <c r="B28" s="8">
        <v>39.702075000000001</v>
      </c>
    </row>
    <row r="29" spans="1:2" ht="40.5" customHeight="1" thickBot="1" x14ac:dyDescent="0.25">
      <c r="A29" s="7" t="s">
        <v>10</v>
      </c>
      <c r="B29" s="8">
        <v>32.697899999999997</v>
      </c>
    </row>
    <row r="30" spans="1:2" ht="40.5" customHeight="1" thickBot="1" x14ac:dyDescent="0.25">
      <c r="A30" s="7" t="s">
        <v>11</v>
      </c>
      <c r="B30" s="8">
        <v>17.897600000000001</v>
      </c>
    </row>
    <row r="31" spans="1:2" ht="40.5" customHeight="1" thickBot="1" x14ac:dyDescent="0.25">
      <c r="A31" s="7" t="s">
        <v>12</v>
      </c>
      <c r="B31" s="8">
        <v>19.797575000000002</v>
      </c>
    </row>
    <row r="32" spans="1:2" ht="40.5" customHeight="1" thickBot="1" x14ac:dyDescent="0.25">
      <c r="A32" s="7" t="s">
        <v>13</v>
      </c>
      <c r="B32" s="8">
        <v>22.897929999999999</v>
      </c>
    </row>
    <row r="33" spans="1:2" ht="40.5" customHeight="1" thickBot="1" x14ac:dyDescent="0.25">
      <c r="A33" s="7" t="s">
        <v>14</v>
      </c>
      <c r="B33" s="8">
        <v>21.798599999999997</v>
      </c>
    </row>
    <row r="34" spans="1:2" ht="40.5" customHeight="1" thickBot="1" x14ac:dyDescent="0.25">
      <c r="A34" s="7" t="s">
        <v>15</v>
      </c>
      <c r="B34" s="8">
        <v>25.602309999999999</v>
      </c>
    </row>
    <row r="35" spans="1:2" ht="40.5" customHeight="1" thickBot="1" x14ac:dyDescent="0.25">
      <c r="A35" s="7" t="s">
        <v>16</v>
      </c>
      <c r="B35" s="8">
        <v>50.002736000000006</v>
      </c>
    </row>
    <row r="36" spans="1:2" ht="40.5" customHeight="1" thickBot="1" x14ac:dyDescent="0.25">
      <c r="A36" s="7" t="s">
        <v>17</v>
      </c>
      <c r="B36" s="8">
        <v>48.200850000000003</v>
      </c>
    </row>
    <row r="37" spans="1:2" ht="40.5" customHeight="1" thickBot="1" x14ac:dyDescent="0.25">
      <c r="A37" s="7" t="s">
        <v>18</v>
      </c>
      <c r="B37" s="8">
        <v>29.801220477600001</v>
      </c>
    </row>
    <row r="38" spans="1:2" ht="40.5" customHeight="1" thickBot="1" x14ac:dyDescent="0.25">
      <c r="A38" s="7" t="s">
        <v>19</v>
      </c>
      <c r="B38" s="8">
        <v>24.502275000000001</v>
      </c>
    </row>
    <row r="39" spans="1:2" ht="40.5" customHeight="1" thickBot="1" x14ac:dyDescent="0.25">
      <c r="A39" s="7" t="s">
        <v>20</v>
      </c>
      <c r="B39" s="8">
        <v>19.197150000000004</v>
      </c>
    </row>
    <row r="40" spans="1:2" ht="40.5" customHeight="1" thickBot="1" x14ac:dyDescent="0.25">
      <c r="A40" s="7" t="s">
        <v>21</v>
      </c>
      <c r="B40" s="8">
        <v>32.999639999999999</v>
      </c>
    </row>
    <row r="41" spans="1:2" ht="40.5" customHeight="1" thickBot="1" x14ac:dyDescent="0.25">
      <c r="A41" s="7" t="s">
        <v>22</v>
      </c>
      <c r="B41" s="8">
        <v>16.800150000000002</v>
      </c>
    </row>
    <row r="42" spans="1:2" ht="40.5" customHeight="1" thickBot="1" x14ac:dyDescent="0.25">
      <c r="A42" s="9" t="s">
        <v>23</v>
      </c>
      <c r="B42" s="8">
        <v>21.798599999999997</v>
      </c>
    </row>
    <row r="43" spans="1:2" ht="40.5" customHeight="1" thickBot="1" x14ac:dyDescent="0.25">
      <c r="A43" s="9" t="s">
        <v>24</v>
      </c>
      <c r="B43" s="8">
        <v>16.800150000000002</v>
      </c>
    </row>
    <row r="44" spans="1:2" ht="40.5" customHeight="1" thickBot="1" x14ac:dyDescent="0.25">
      <c r="A44" s="9" t="s">
        <v>25</v>
      </c>
      <c r="B44" s="8">
        <v>21.798599999999997</v>
      </c>
    </row>
    <row r="45" spans="1:2" ht="40.5" customHeight="1" thickBot="1" x14ac:dyDescent="0.25">
      <c r="A45" s="9" t="s">
        <v>26</v>
      </c>
      <c r="B45" s="8">
        <v>8.1004500000000004</v>
      </c>
    </row>
    <row r="46" spans="1:2" ht="40.5" customHeight="1" thickBot="1" x14ac:dyDescent="0.25">
      <c r="A46" s="9" t="s">
        <v>27</v>
      </c>
      <c r="B46" s="8">
        <v>14.499500000000001</v>
      </c>
    </row>
    <row r="47" spans="1:2" ht="40.5" customHeight="1" thickBot="1" x14ac:dyDescent="0.25">
      <c r="A47" s="9" t="s">
        <v>28</v>
      </c>
      <c r="B47" s="8">
        <v>32.697899999999997</v>
      </c>
    </row>
    <row r="49" spans="1:2" ht="18.75" x14ac:dyDescent="0.3">
      <c r="A49" s="10" t="s">
        <v>29</v>
      </c>
      <c r="B49" s="10" t="s">
        <v>30</v>
      </c>
    </row>
  </sheetData>
  <pageMargins left="0.94488188976377963" right="0.19685039370078741" top="0.23622047244094491" bottom="0.19685039370078741" header="0.23622047244094491" footer="0.19685039370078741"/>
  <pageSetup paperSize="9" scale="6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view="pageBreakPreview" topLeftCell="A21" zoomScale="60" zoomScaleNormal="100" workbookViewId="0">
      <selection activeCell="B48" sqref="B48"/>
    </sheetView>
  </sheetViews>
  <sheetFormatPr defaultRowHeight="23.25" x14ac:dyDescent="0.35"/>
  <cols>
    <col min="1" max="1" width="90.7109375" style="12" customWidth="1"/>
    <col min="2" max="4" width="34" style="12" customWidth="1"/>
    <col min="5" max="256" width="9.140625" style="12"/>
    <col min="257" max="257" width="94" style="12" customWidth="1"/>
    <col min="258" max="260" width="34" style="12" customWidth="1"/>
    <col min="261" max="512" width="9.140625" style="12"/>
    <col min="513" max="513" width="94" style="12" customWidth="1"/>
    <col min="514" max="516" width="34" style="12" customWidth="1"/>
    <col min="517" max="768" width="9.140625" style="12"/>
    <col min="769" max="769" width="94" style="12" customWidth="1"/>
    <col min="770" max="772" width="34" style="12" customWidth="1"/>
    <col min="773" max="1024" width="9.140625" style="12"/>
    <col min="1025" max="1025" width="94" style="12" customWidth="1"/>
    <col min="1026" max="1028" width="34" style="12" customWidth="1"/>
    <col min="1029" max="1280" width="9.140625" style="12"/>
    <col min="1281" max="1281" width="94" style="12" customWidth="1"/>
    <col min="1282" max="1284" width="34" style="12" customWidth="1"/>
    <col min="1285" max="1536" width="9.140625" style="12"/>
    <col min="1537" max="1537" width="94" style="12" customWidth="1"/>
    <col min="1538" max="1540" width="34" style="12" customWidth="1"/>
    <col min="1541" max="1792" width="9.140625" style="12"/>
    <col min="1793" max="1793" width="94" style="12" customWidth="1"/>
    <col min="1794" max="1796" width="34" style="12" customWidth="1"/>
    <col min="1797" max="2048" width="9.140625" style="12"/>
    <col min="2049" max="2049" width="94" style="12" customWidth="1"/>
    <col min="2050" max="2052" width="34" style="12" customWidth="1"/>
    <col min="2053" max="2304" width="9.140625" style="12"/>
    <col min="2305" max="2305" width="94" style="12" customWidth="1"/>
    <col min="2306" max="2308" width="34" style="12" customWidth="1"/>
    <col min="2309" max="2560" width="9.140625" style="12"/>
    <col min="2561" max="2561" width="94" style="12" customWidth="1"/>
    <col min="2562" max="2564" width="34" style="12" customWidth="1"/>
    <col min="2565" max="2816" width="9.140625" style="12"/>
    <col min="2817" max="2817" width="94" style="12" customWidth="1"/>
    <col min="2818" max="2820" width="34" style="12" customWidth="1"/>
    <col min="2821" max="3072" width="9.140625" style="12"/>
    <col min="3073" max="3073" width="94" style="12" customWidth="1"/>
    <col min="3074" max="3076" width="34" style="12" customWidth="1"/>
    <col min="3077" max="3328" width="9.140625" style="12"/>
    <col min="3329" max="3329" width="94" style="12" customWidth="1"/>
    <col min="3330" max="3332" width="34" style="12" customWidth="1"/>
    <col min="3333" max="3584" width="9.140625" style="12"/>
    <col min="3585" max="3585" width="94" style="12" customWidth="1"/>
    <col min="3586" max="3588" width="34" style="12" customWidth="1"/>
    <col min="3589" max="3840" width="9.140625" style="12"/>
    <col min="3841" max="3841" width="94" style="12" customWidth="1"/>
    <col min="3842" max="3844" width="34" style="12" customWidth="1"/>
    <col min="3845" max="4096" width="9.140625" style="12"/>
    <col min="4097" max="4097" width="94" style="12" customWidth="1"/>
    <col min="4098" max="4100" width="34" style="12" customWidth="1"/>
    <col min="4101" max="4352" width="9.140625" style="12"/>
    <col min="4353" max="4353" width="94" style="12" customWidth="1"/>
    <col min="4354" max="4356" width="34" style="12" customWidth="1"/>
    <col min="4357" max="4608" width="9.140625" style="12"/>
    <col min="4609" max="4609" width="94" style="12" customWidth="1"/>
    <col min="4610" max="4612" width="34" style="12" customWidth="1"/>
    <col min="4613" max="4864" width="9.140625" style="12"/>
    <col min="4865" max="4865" width="94" style="12" customWidth="1"/>
    <col min="4866" max="4868" width="34" style="12" customWidth="1"/>
    <col min="4869" max="5120" width="9.140625" style="12"/>
    <col min="5121" max="5121" width="94" style="12" customWidth="1"/>
    <col min="5122" max="5124" width="34" style="12" customWidth="1"/>
    <col min="5125" max="5376" width="9.140625" style="12"/>
    <col min="5377" max="5377" width="94" style="12" customWidth="1"/>
    <col min="5378" max="5380" width="34" style="12" customWidth="1"/>
    <col min="5381" max="5632" width="9.140625" style="12"/>
    <col min="5633" max="5633" width="94" style="12" customWidth="1"/>
    <col min="5634" max="5636" width="34" style="12" customWidth="1"/>
    <col min="5637" max="5888" width="9.140625" style="12"/>
    <col min="5889" max="5889" width="94" style="12" customWidth="1"/>
    <col min="5890" max="5892" width="34" style="12" customWidth="1"/>
    <col min="5893" max="6144" width="9.140625" style="12"/>
    <col min="6145" max="6145" width="94" style="12" customWidth="1"/>
    <col min="6146" max="6148" width="34" style="12" customWidth="1"/>
    <col min="6149" max="6400" width="9.140625" style="12"/>
    <col min="6401" max="6401" width="94" style="12" customWidth="1"/>
    <col min="6402" max="6404" width="34" style="12" customWidth="1"/>
    <col min="6405" max="6656" width="9.140625" style="12"/>
    <col min="6657" max="6657" width="94" style="12" customWidth="1"/>
    <col min="6658" max="6660" width="34" style="12" customWidth="1"/>
    <col min="6661" max="6912" width="9.140625" style="12"/>
    <col min="6913" max="6913" width="94" style="12" customWidth="1"/>
    <col min="6914" max="6916" width="34" style="12" customWidth="1"/>
    <col min="6917" max="7168" width="9.140625" style="12"/>
    <col min="7169" max="7169" width="94" style="12" customWidth="1"/>
    <col min="7170" max="7172" width="34" style="12" customWidth="1"/>
    <col min="7173" max="7424" width="9.140625" style="12"/>
    <col min="7425" max="7425" width="94" style="12" customWidth="1"/>
    <col min="7426" max="7428" width="34" style="12" customWidth="1"/>
    <col min="7429" max="7680" width="9.140625" style="12"/>
    <col min="7681" max="7681" width="94" style="12" customWidth="1"/>
    <col min="7682" max="7684" width="34" style="12" customWidth="1"/>
    <col min="7685" max="7936" width="9.140625" style="12"/>
    <col min="7937" max="7937" width="94" style="12" customWidth="1"/>
    <col min="7938" max="7940" width="34" style="12" customWidth="1"/>
    <col min="7941" max="8192" width="9.140625" style="12"/>
    <col min="8193" max="8193" width="94" style="12" customWidth="1"/>
    <col min="8194" max="8196" width="34" style="12" customWidth="1"/>
    <col min="8197" max="8448" width="9.140625" style="12"/>
    <col min="8449" max="8449" width="94" style="12" customWidth="1"/>
    <col min="8450" max="8452" width="34" style="12" customWidth="1"/>
    <col min="8453" max="8704" width="9.140625" style="12"/>
    <col min="8705" max="8705" width="94" style="12" customWidth="1"/>
    <col min="8706" max="8708" width="34" style="12" customWidth="1"/>
    <col min="8709" max="8960" width="9.140625" style="12"/>
    <col min="8961" max="8961" width="94" style="12" customWidth="1"/>
    <col min="8962" max="8964" width="34" style="12" customWidth="1"/>
    <col min="8965" max="9216" width="9.140625" style="12"/>
    <col min="9217" max="9217" width="94" style="12" customWidth="1"/>
    <col min="9218" max="9220" width="34" style="12" customWidth="1"/>
    <col min="9221" max="9472" width="9.140625" style="12"/>
    <col min="9473" max="9473" width="94" style="12" customWidth="1"/>
    <col min="9474" max="9476" width="34" style="12" customWidth="1"/>
    <col min="9477" max="9728" width="9.140625" style="12"/>
    <col min="9729" max="9729" width="94" style="12" customWidth="1"/>
    <col min="9730" max="9732" width="34" style="12" customWidth="1"/>
    <col min="9733" max="9984" width="9.140625" style="12"/>
    <col min="9985" max="9985" width="94" style="12" customWidth="1"/>
    <col min="9986" max="9988" width="34" style="12" customWidth="1"/>
    <col min="9989" max="10240" width="9.140625" style="12"/>
    <col min="10241" max="10241" width="94" style="12" customWidth="1"/>
    <col min="10242" max="10244" width="34" style="12" customWidth="1"/>
    <col min="10245" max="10496" width="9.140625" style="12"/>
    <col min="10497" max="10497" width="94" style="12" customWidth="1"/>
    <col min="10498" max="10500" width="34" style="12" customWidth="1"/>
    <col min="10501" max="10752" width="9.140625" style="12"/>
    <col min="10753" max="10753" width="94" style="12" customWidth="1"/>
    <col min="10754" max="10756" width="34" style="12" customWidth="1"/>
    <col min="10757" max="11008" width="9.140625" style="12"/>
    <col min="11009" max="11009" width="94" style="12" customWidth="1"/>
    <col min="11010" max="11012" width="34" style="12" customWidth="1"/>
    <col min="11013" max="11264" width="9.140625" style="12"/>
    <col min="11265" max="11265" width="94" style="12" customWidth="1"/>
    <col min="11266" max="11268" width="34" style="12" customWidth="1"/>
    <col min="11269" max="11520" width="9.140625" style="12"/>
    <col min="11521" max="11521" width="94" style="12" customWidth="1"/>
    <col min="11522" max="11524" width="34" style="12" customWidth="1"/>
    <col min="11525" max="11776" width="9.140625" style="12"/>
    <col min="11777" max="11777" width="94" style="12" customWidth="1"/>
    <col min="11778" max="11780" width="34" style="12" customWidth="1"/>
    <col min="11781" max="12032" width="9.140625" style="12"/>
    <col min="12033" max="12033" width="94" style="12" customWidth="1"/>
    <col min="12034" max="12036" width="34" style="12" customWidth="1"/>
    <col min="12037" max="12288" width="9.140625" style="12"/>
    <col min="12289" max="12289" width="94" style="12" customWidth="1"/>
    <col min="12290" max="12292" width="34" style="12" customWidth="1"/>
    <col min="12293" max="12544" width="9.140625" style="12"/>
    <col min="12545" max="12545" width="94" style="12" customWidth="1"/>
    <col min="12546" max="12548" width="34" style="12" customWidth="1"/>
    <col min="12549" max="12800" width="9.140625" style="12"/>
    <col min="12801" max="12801" width="94" style="12" customWidth="1"/>
    <col min="12802" max="12804" width="34" style="12" customWidth="1"/>
    <col min="12805" max="13056" width="9.140625" style="12"/>
    <col min="13057" max="13057" width="94" style="12" customWidth="1"/>
    <col min="13058" max="13060" width="34" style="12" customWidth="1"/>
    <col min="13061" max="13312" width="9.140625" style="12"/>
    <col min="13313" max="13313" width="94" style="12" customWidth="1"/>
    <col min="13314" max="13316" width="34" style="12" customWidth="1"/>
    <col min="13317" max="13568" width="9.140625" style="12"/>
    <col min="13569" max="13569" width="94" style="12" customWidth="1"/>
    <col min="13570" max="13572" width="34" style="12" customWidth="1"/>
    <col min="13573" max="13824" width="9.140625" style="12"/>
    <col min="13825" max="13825" width="94" style="12" customWidth="1"/>
    <col min="13826" max="13828" width="34" style="12" customWidth="1"/>
    <col min="13829" max="14080" width="9.140625" style="12"/>
    <col min="14081" max="14081" width="94" style="12" customWidth="1"/>
    <col min="14082" max="14084" width="34" style="12" customWidth="1"/>
    <col min="14085" max="14336" width="9.140625" style="12"/>
    <col min="14337" max="14337" width="94" style="12" customWidth="1"/>
    <col min="14338" max="14340" width="34" style="12" customWidth="1"/>
    <col min="14341" max="14592" width="9.140625" style="12"/>
    <col min="14593" max="14593" width="94" style="12" customWidth="1"/>
    <col min="14594" max="14596" width="34" style="12" customWidth="1"/>
    <col min="14597" max="14848" width="9.140625" style="12"/>
    <col min="14849" max="14849" width="94" style="12" customWidth="1"/>
    <col min="14850" max="14852" width="34" style="12" customWidth="1"/>
    <col min="14853" max="15104" width="9.140625" style="12"/>
    <col min="15105" max="15105" width="94" style="12" customWidth="1"/>
    <col min="15106" max="15108" width="34" style="12" customWidth="1"/>
    <col min="15109" max="15360" width="9.140625" style="12"/>
    <col min="15361" max="15361" width="94" style="12" customWidth="1"/>
    <col min="15362" max="15364" width="34" style="12" customWidth="1"/>
    <col min="15365" max="15616" width="9.140625" style="12"/>
    <col min="15617" max="15617" width="94" style="12" customWidth="1"/>
    <col min="15618" max="15620" width="34" style="12" customWidth="1"/>
    <col min="15621" max="15872" width="9.140625" style="12"/>
    <col min="15873" max="15873" width="94" style="12" customWidth="1"/>
    <col min="15874" max="15876" width="34" style="12" customWidth="1"/>
    <col min="15877" max="16128" width="9.140625" style="12"/>
    <col min="16129" max="16129" width="94" style="12" customWidth="1"/>
    <col min="16130" max="16132" width="34" style="12" customWidth="1"/>
    <col min="16133" max="16384" width="9.140625" style="12"/>
  </cols>
  <sheetData>
    <row r="1" spans="1:4" hidden="1" x14ac:dyDescent="0.35">
      <c r="A1" s="11"/>
    </row>
    <row r="2" spans="1:4" hidden="1" x14ac:dyDescent="0.35">
      <c r="A2" s="11"/>
    </row>
    <row r="3" spans="1:4" hidden="1" x14ac:dyDescent="0.35">
      <c r="A3" s="11"/>
    </row>
    <row r="4" spans="1:4" hidden="1" x14ac:dyDescent="0.35">
      <c r="A4" s="11"/>
    </row>
    <row r="5" spans="1:4" hidden="1" x14ac:dyDescent="0.35">
      <c r="A5" s="11"/>
    </row>
    <row r="6" spans="1:4" hidden="1" x14ac:dyDescent="0.35">
      <c r="A6" s="11"/>
    </row>
    <row r="7" spans="1:4" hidden="1" x14ac:dyDescent="0.35">
      <c r="A7" s="11"/>
    </row>
    <row r="8" spans="1:4" hidden="1" x14ac:dyDescent="0.35">
      <c r="A8" s="11"/>
    </row>
    <row r="9" spans="1:4" hidden="1" x14ac:dyDescent="0.35">
      <c r="A9" s="11"/>
    </row>
    <row r="10" spans="1:4" hidden="1" x14ac:dyDescent="0.35">
      <c r="A10" s="11"/>
    </row>
    <row r="11" spans="1:4" hidden="1" x14ac:dyDescent="0.35">
      <c r="A11" s="11"/>
    </row>
    <row r="12" spans="1:4" x14ac:dyDescent="0.35">
      <c r="A12" s="11"/>
      <c r="C12" s="60" t="s">
        <v>92</v>
      </c>
      <c r="D12" s="60"/>
    </row>
    <row r="13" spans="1:4" x14ac:dyDescent="0.35">
      <c r="A13" s="11"/>
      <c r="C13" s="60" t="s">
        <v>92</v>
      </c>
      <c r="D13" s="60"/>
    </row>
    <row r="14" spans="1:4" x14ac:dyDescent="0.35">
      <c r="A14" s="11"/>
      <c r="C14" s="61"/>
      <c r="D14" s="61"/>
    </row>
    <row r="15" spans="1:4" x14ac:dyDescent="0.35">
      <c r="A15" s="11"/>
      <c r="C15" s="61"/>
      <c r="D15" s="61"/>
    </row>
    <row r="16" spans="1:4" x14ac:dyDescent="0.35">
      <c r="A16" s="11"/>
      <c r="C16" s="61"/>
      <c r="D16" s="61"/>
    </row>
    <row r="17" spans="1:4" x14ac:dyDescent="0.35">
      <c r="A17" s="11"/>
      <c r="C17" s="60"/>
      <c r="D17" s="60"/>
    </row>
    <row r="18" spans="1:4" x14ac:dyDescent="0.35">
      <c r="A18" s="11"/>
    </row>
    <row r="19" spans="1:4" x14ac:dyDescent="0.35">
      <c r="A19" s="11"/>
    </row>
    <row r="20" spans="1:4" x14ac:dyDescent="0.35">
      <c r="A20" s="11"/>
    </row>
    <row r="21" spans="1:4" ht="56.25" customHeight="1" x14ac:dyDescent="0.35">
      <c r="A21" s="11"/>
    </row>
    <row r="22" spans="1:4" ht="56.25" customHeight="1" x14ac:dyDescent="0.35">
      <c r="A22" s="11"/>
    </row>
    <row r="23" spans="1:4" x14ac:dyDescent="0.35">
      <c r="A23" s="11"/>
    </row>
    <row r="24" spans="1:4" ht="30.75" customHeight="1" x14ac:dyDescent="0.35">
      <c r="A24" s="11"/>
      <c r="C24" s="26" t="s">
        <v>55</v>
      </c>
      <c r="D24" s="72">
        <v>44776</v>
      </c>
    </row>
    <row r="26" spans="1:4" ht="51.75" customHeight="1" x14ac:dyDescent="0.35">
      <c r="A26" s="52" t="s">
        <v>31</v>
      </c>
      <c r="B26" s="54" t="s">
        <v>4</v>
      </c>
      <c r="C26" s="55"/>
      <c r="D26" s="56"/>
    </row>
    <row r="27" spans="1:4" ht="95.25" customHeight="1" x14ac:dyDescent="0.35">
      <c r="A27" s="53"/>
      <c r="B27" s="13" t="s">
        <v>32</v>
      </c>
      <c r="C27" s="13" t="s">
        <v>33</v>
      </c>
      <c r="D27" s="13" t="s">
        <v>34</v>
      </c>
    </row>
    <row r="28" spans="1:4" ht="38.25" customHeight="1" x14ac:dyDescent="0.35">
      <c r="A28" s="14" t="s">
        <v>35</v>
      </c>
      <c r="B28" s="15">
        <v>5</v>
      </c>
      <c r="C28" s="15">
        <v>6</v>
      </c>
      <c r="D28" s="15">
        <v>8</v>
      </c>
    </row>
    <row r="29" spans="1:4" ht="38.25" customHeight="1" x14ac:dyDescent="0.35">
      <c r="A29" s="16" t="s">
        <v>36</v>
      </c>
      <c r="B29" s="15">
        <v>7</v>
      </c>
      <c r="C29" s="15">
        <v>8</v>
      </c>
      <c r="D29" s="15">
        <v>11</v>
      </c>
    </row>
    <row r="30" spans="1:4" ht="38.25" customHeight="1" x14ac:dyDescent="0.35">
      <c r="A30" s="16" t="s">
        <v>37</v>
      </c>
      <c r="B30" s="15">
        <v>8</v>
      </c>
      <c r="C30" s="15">
        <v>9</v>
      </c>
      <c r="D30" s="15">
        <v>13</v>
      </c>
    </row>
    <row r="31" spans="1:4" ht="38.25" customHeight="1" x14ac:dyDescent="0.35">
      <c r="A31" s="17" t="s">
        <v>38</v>
      </c>
      <c r="B31" s="15">
        <v>1.2</v>
      </c>
      <c r="C31" s="15">
        <v>1.2</v>
      </c>
      <c r="D31" s="15">
        <v>2</v>
      </c>
    </row>
    <row r="32" spans="1:4" ht="38.25" customHeight="1" x14ac:dyDescent="0.35">
      <c r="A32" s="17" t="s">
        <v>39</v>
      </c>
      <c r="B32" s="15">
        <v>1.3</v>
      </c>
      <c r="C32" s="15">
        <v>1.3</v>
      </c>
      <c r="D32" s="15">
        <v>2</v>
      </c>
    </row>
    <row r="33" spans="1:4" ht="38.25" customHeight="1" x14ac:dyDescent="0.35">
      <c r="A33" s="16" t="s">
        <v>40</v>
      </c>
      <c r="B33" s="15">
        <v>6</v>
      </c>
      <c r="C33" s="15">
        <v>7</v>
      </c>
      <c r="D33" s="15">
        <v>8</v>
      </c>
    </row>
    <row r="34" spans="1:4" ht="38.25" customHeight="1" x14ac:dyDescent="0.35">
      <c r="A34" s="16" t="s">
        <v>41</v>
      </c>
      <c r="B34" s="15">
        <v>6</v>
      </c>
      <c r="C34" s="15">
        <v>7</v>
      </c>
      <c r="D34" s="15">
        <v>9</v>
      </c>
    </row>
    <row r="35" spans="1:4" ht="80.25" customHeight="1" x14ac:dyDescent="0.35">
      <c r="A35" s="18" t="s">
        <v>42</v>
      </c>
      <c r="B35" s="15">
        <v>3</v>
      </c>
      <c r="C35" s="15">
        <v>3</v>
      </c>
      <c r="D35" s="15">
        <v>3</v>
      </c>
    </row>
    <row r="36" spans="1:4" ht="56.25" customHeight="1" x14ac:dyDescent="0.35">
      <c r="A36" s="18" t="s">
        <v>43</v>
      </c>
      <c r="B36" s="15">
        <v>10.5</v>
      </c>
      <c r="C36" s="15">
        <v>10.5</v>
      </c>
      <c r="D36" s="15">
        <v>10.5</v>
      </c>
    </row>
    <row r="37" spans="1:4" ht="28.5" customHeight="1" x14ac:dyDescent="0.35">
      <c r="A37" s="57" t="s">
        <v>44</v>
      </c>
      <c r="B37" s="58"/>
      <c r="C37" s="58"/>
      <c r="D37" s="58"/>
    </row>
    <row r="38" spans="1:4" ht="57" customHeight="1" x14ac:dyDescent="0.35">
      <c r="A38" s="19" t="s">
        <v>45</v>
      </c>
      <c r="B38" s="15">
        <v>9.1999999999999993</v>
      </c>
      <c r="C38" s="15">
        <v>10.199999999999999</v>
      </c>
      <c r="D38" s="15">
        <v>15</v>
      </c>
    </row>
    <row r="39" spans="1:4" ht="86.25" customHeight="1" x14ac:dyDescent="0.35">
      <c r="A39" s="18" t="s">
        <v>46</v>
      </c>
      <c r="B39" s="15">
        <v>10.5</v>
      </c>
      <c r="C39" s="15">
        <v>11.5</v>
      </c>
      <c r="D39" s="15">
        <v>17</v>
      </c>
    </row>
    <row r="40" spans="1:4" ht="104.25" customHeight="1" x14ac:dyDescent="0.35">
      <c r="A40" s="18" t="s">
        <v>47</v>
      </c>
      <c r="B40" s="15">
        <v>13.5</v>
      </c>
      <c r="C40" s="15">
        <v>14.5</v>
      </c>
      <c r="D40" s="15">
        <v>20</v>
      </c>
    </row>
    <row r="41" spans="1:4" ht="120" customHeight="1" x14ac:dyDescent="0.35">
      <c r="A41" s="18" t="s">
        <v>48</v>
      </c>
      <c r="B41" s="15">
        <v>22.5</v>
      </c>
      <c r="C41" s="15">
        <v>26.5</v>
      </c>
      <c r="D41" s="15">
        <v>34</v>
      </c>
    </row>
    <row r="42" spans="1:4" ht="45.75" customHeight="1" x14ac:dyDescent="0.35">
      <c r="A42" s="71" t="s">
        <v>49</v>
      </c>
      <c r="B42" s="59"/>
      <c r="C42" s="59"/>
      <c r="D42" s="59"/>
    </row>
    <row r="43" spans="1:4" ht="48.75" customHeight="1" x14ac:dyDescent="0.35">
      <c r="A43" s="18" t="s">
        <v>50</v>
      </c>
      <c r="B43" s="15">
        <v>1.5</v>
      </c>
      <c r="C43" s="20"/>
      <c r="D43" s="21"/>
    </row>
    <row r="44" spans="1:4" ht="52.5" customHeight="1" x14ac:dyDescent="0.35">
      <c r="A44" s="18" t="s">
        <v>51</v>
      </c>
      <c r="B44" s="15">
        <v>1.5</v>
      </c>
      <c r="C44" s="20"/>
      <c r="D44" s="21"/>
    </row>
    <row r="45" spans="1:4" ht="36" customHeight="1" x14ac:dyDescent="0.35">
      <c r="A45" s="18" t="s">
        <v>52</v>
      </c>
      <c r="B45" s="15">
        <v>8</v>
      </c>
      <c r="C45" s="20"/>
      <c r="D45" s="21"/>
    </row>
    <row r="46" spans="1:4" ht="45" customHeight="1" x14ac:dyDescent="0.35">
      <c r="A46" s="18" t="s">
        <v>53</v>
      </c>
      <c r="B46" s="15">
        <v>13</v>
      </c>
      <c r="C46" s="20"/>
      <c r="D46" s="21"/>
    </row>
    <row r="47" spans="1:4" ht="36" customHeight="1" x14ac:dyDescent="0.35">
      <c r="A47" s="22"/>
      <c r="B47" s="23"/>
      <c r="C47" s="23"/>
      <c r="D47" s="23"/>
    </row>
    <row r="48" spans="1:4" ht="45" customHeight="1" x14ac:dyDescent="0.35">
      <c r="A48" s="27" t="s">
        <v>92</v>
      </c>
      <c r="B48" s="27" t="s">
        <v>92</v>
      </c>
      <c r="C48" s="23"/>
      <c r="D48" s="23"/>
    </row>
    <row r="49" spans="1:4" ht="47.25" customHeight="1" x14ac:dyDescent="0.35">
      <c r="A49" s="22"/>
      <c r="B49" s="23"/>
      <c r="C49" s="23"/>
      <c r="D49" s="23"/>
    </row>
    <row r="50" spans="1:4" x14ac:dyDescent="0.35">
      <c r="A50" s="11"/>
    </row>
    <row r="51" spans="1:4" x14ac:dyDescent="0.35">
      <c r="A51" s="11"/>
    </row>
    <row r="52" spans="1:4" x14ac:dyDescent="0.35">
      <c r="A52" s="11"/>
    </row>
    <row r="53" spans="1:4" x14ac:dyDescent="0.35">
      <c r="A53" s="11"/>
    </row>
    <row r="54" spans="1:4" x14ac:dyDescent="0.35">
      <c r="A54" s="24"/>
    </row>
  </sheetData>
  <mergeCells count="10">
    <mergeCell ref="A26:A27"/>
    <mergeCell ref="B26:D26"/>
    <mergeCell ref="A37:D37"/>
    <mergeCell ref="A42:D42"/>
    <mergeCell ref="C12:D12"/>
    <mergeCell ref="C13:D13"/>
    <mergeCell ref="C14:D14"/>
    <mergeCell ref="C15:D15"/>
    <mergeCell ref="C16:D16"/>
    <mergeCell ref="C17:D17"/>
  </mergeCells>
  <pageMargins left="1.0236220472440944" right="0.19685039370078741" top="0.43307086614173229" bottom="0.39370078740157483" header="0.15748031496062992" footer="0.15748031496062992"/>
  <pageSetup paperSize="9" scale="4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K42"/>
  <sheetViews>
    <sheetView view="pageBreakPreview" zoomScale="75" zoomScaleNormal="100" zoomScaleSheetLayoutView="75" workbookViewId="0">
      <selection activeCell="L37" sqref="L37"/>
    </sheetView>
  </sheetViews>
  <sheetFormatPr defaultRowHeight="12.75" x14ac:dyDescent="0.2"/>
  <cols>
    <col min="1" max="1" width="43.7109375" style="2" customWidth="1"/>
    <col min="2" max="10" width="11.85546875" style="2" customWidth="1"/>
    <col min="11" max="256" width="9.140625" style="2"/>
    <col min="257" max="257" width="34.5703125" style="2" customWidth="1"/>
    <col min="258" max="266" width="11.85546875" style="2" customWidth="1"/>
    <col min="267" max="512" width="9.140625" style="2"/>
    <col min="513" max="513" width="34.5703125" style="2" customWidth="1"/>
    <col min="514" max="522" width="11.85546875" style="2" customWidth="1"/>
    <col min="523" max="768" width="9.140625" style="2"/>
    <col min="769" max="769" width="34.5703125" style="2" customWidth="1"/>
    <col min="770" max="778" width="11.85546875" style="2" customWidth="1"/>
    <col min="779" max="1024" width="9.140625" style="2"/>
    <col min="1025" max="1025" width="34.5703125" style="2" customWidth="1"/>
    <col min="1026" max="1034" width="11.85546875" style="2" customWidth="1"/>
    <col min="1035" max="1280" width="9.140625" style="2"/>
    <col min="1281" max="1281" width="34.5703125" style="2" customWidth="1"/>
    <col min="1282" max="1290" width="11.85546875" style="2" customWidth="1"/>
    <col min="1291" max="1536" width="9.140625" style="2"/>
    <col min="1537" max="1537" width="34.5703125" style="2" customWidth="1"/>
    <col min="1538" max="1546" width="11.85546875" style="2" customWidth="1"/>
    <col min="1547" max="1792" width="9.140625" style="2"/>
    <col min="1793" max="1793" width="34.5703125" style="2" customWidth="1"/>
    <col min="1794" max="1802" width="11.85546875" style="2" customWidth="1"/>
    <col min="1803" max="2048" width="9.140625" style="2"/>
    <col min="2049" max="2049" width="34.5703125" style="2" customWidth="1"/>
    <col min="2050" max="2058" width="11.85546875" style="2" customWidth="1"/>
    <col min="2059" max="2304" width="9.140625" style="2"/>
    <col min="2305" max="2305" width="34.5703125" style="2" customWidth="1"/>
    <col min="2306" max="2314" width="11.85546875" style="2" customWidth="1"/>
    <col min="2315" max="2560" width="9.140625" style="2"/>
    <col min="2561" max="2561" width="34.5703125" style="2" customWidth="1"/>
    <col min="2562" max="2570" width="11.85546875" style="2" customWidth="1"/>
    <col min="2571" max="2816" width="9.140625" style="2"/>
    <col min="2817" max="2817" width="34.5703125" style="2" customWidth="1"/>
    <col min="2818" max="2826" width="11.85546875" style="2" customWidth="1"/>
    <col min="2827" max="3072" width="9.140625" style="2"/>
    <col min="3073" max="3073" width="34.5703125" style="2" customWidth="1"/>
    <col min="3074" max="3082" width="11.85546875" style="2" customWidth="1"/>
    <col min="3083" max="3328" width="9.140625" style="2"/>
    <col min="3329" max="3329" width="34.5703125" style="2" customWidth="1"/>
    <col min="3330" max="3338" width="11.85546875" style="2" customWidth="1"/>
    <col min="3339" max="3584" width="9.140625" style="2"/>
    <col min="3585" max="3585" width="34.5703125" style="2" customWidth="1"/>
    <col min="3586" max="3594" width="11.85546875" style="2" customWidth="1"/>
    <col min="3595" max="3840" width="9.140625" style="2"/>
    <col min="3841" max="3841" width="34.5703125" style="2" customWidth="1"/>
    <col min="3842" max="3850" width="11.85546875" style="2" customWidth="1"/>
    <col min="3851" max="4096" width="9.140625" style="2"/>
    <col min="4097" max="4097" width="34.5703125" style="2" customWidth="1"/>
    <col min="4098" max="4106" width="11.85546875" style="2" customWidth="1"/>
    <col min="4107" max="4352" width="9.140625" style="2"/>
    <col min="4353" max="4353" width="34.5703125" style="2" customWidth="1"/>
    <col min="4354" max="4362" width="11.85546875" style="2" customWidth="1"/>
    <col min="4363" max="4608" width="9.140625" style="2"/>
    <col min="4609" max="4609" width="34.5703125" style="2" customWidth="1"/>
    <col min="4610" max="4618" width="11.85546875" style="2" customWidth="1"/>
    <col min="4619" max="4864" width="9.140625" style="2"/>
    <col min="4865" max="4865" width="34.5703125" style="2" customWidth="1"/>
    <col min="4866" max="4874" width="11.85546875" style="2" customWidth="1"/>
    <col min="4875" max="5120" width="9.140625" style="2"/>
    <col min="5121" max="5121" width="34.5703125" style="2" customWidth="1"/>
    <col min="5122" max="5130" width="11.85546875" style="2" customWidth="1"/>
    <col min="5131" max="5376" width="9.140625" style="2"/>
    <col min="5377" max="5377" width="34.5703125" style="2" customWidth="1"/>
    <col min="5378" max="5386" width="11.85546875" style="2" customWidth="1"/>
    <col min="5387" max="5632" width="9.140625" style="2"/>
    <col min="5633" max="5633" width="34.5703125" style="2" customWidth="1"/>
    <col min="5634" max="5642" width="11.85546875" style="2" customWidth="1"/>
    <col min="5643" max="5888" width="9.140625" style="2"/>
    <col min="5889" max="5889" width="34.5703125" style="2" customWidth="1"/>
    <col min="5890" max="5898" width="11.85546875" style="2" customWidth="1"/>
    <col min="5899" max="6144" width="9.140625" style="2"/>
    <col min="6145" max="6145" width="34.5703125" style="2" customWidth="1"/>
    <col min="6146" max="6154" width="11.85546875" style="2" customWidth="1"/>
    <col min="6155" max="6400" width="9.140625" style="2"/>
    <col min="6401" max="6401" width="34.5703125" style="2" customWidth="1"/>
    <col min="6402" max="6410" width="11.85546875" style="2" customWidth="1"/>
    <col min="6411" max="6656" width="9.140625" style="2"/>
    <col min="6657" max="6657" width="34.5703125" style="2" customWidth="1"/>
    <col min="6658" max="6666" width="11.85546875" style="2" customWidth="1"/>
    <col min="6667" max="6912" width="9.140625" style="2"/>
    <col min="6913" max="6913" width="34.5703125" style="2" customWidth="1"/>
    <col min="6914" max="6922" width="11.85546875" style="2" customWidth="1"/>
    <col min="6923" max="7168" width="9.140625" style="2"/>
    <col min="7169" max="7169" width="34.5703125" style="2" customWidth="1"/>
    <col min="7170" max="7178" width="11.85546875" style="2" customWidth="1"/>
    <col min="7179" max="7424" width="9.140625" style="2"/>
    <col min="7425" max="7425" width="34.5703125" style="2" customWidth="1"/>
    <col min="7426" max="7434" width="11.85546875" style="2" customWidth="1"/>
    <col min="7435" max="7680" width="9.140625" style="2"/>
    <col min="7681" max="7681" width="34.5703125" style="2" customWidth="1"/>
    <col min="7682" max="7690" width="11.85546875" style="2" customWidth="1"/>
    <col min="7691" max="7936" width="9.140625" style="2"/>
    <col min="7937" max="7937" width="34.5703125" style="2" customWidth="1"/>
    <col min="7938" max="7946" width="11.85546875" style="2" customWidth="1"/>
    <col min="7947" max="8192" width="9.140625" style="2"/>
    <col min="8193" max="8193" width="34.5703125" style="2" customWidth="1"/>
    <col min="8194" max="8202" width="11.85546875" style="2" customWidth="1"/>
    <col min="8203" max="8448" width="9.140625" style="2"/>
    <col min="8449" max="8449" width="34.5703125" style="2" customWidth="1"/>
    <col min="8450" max="8458" width="11.85546875" style="2" customWidth="1"/>
    <col min="8459" max="8704" width="9.140625" style="2"/>
    <col min="8705" max="8705" width="34.5703125" style="2" customWidth="1"/>
    <col min="8706" max="8714" width="11.85546875" style="2" customWidth="1"/>
    <col min="8715" max="8960" width="9.140625" style="2"/>
    <col min="8961" max="8961" width="34.5703125" style="2" customWidth="1"/>
    <col min="8962" max="8970" width="11.85546875" style="2" customWidth="1"/>
    <col min="8971" max="9216" width="9.140625" style="2"/>
    <col min="9217" max="9217" width="34.5703125" style="2" customWidth="1"/>
    <col min="9218" max="9226" width="11.85546875" style="2" customWidth="1"/>
    <col min="9227" max="9472" width="9.140625" style="2"/>
    <col min="9473" max="9473" width="34.5703125" style="2" customWidth="1"/>
    <col min="9474" max="9482" width="11.85546875" style="2" customWidth="1"/>
    <col min="9483" max="9728" width="9.140625" style="2"/>
    <col min="9729" max="9729" width="34.5703125" style="2" customWidth="1"/>
    <col min="9730" max="9738" width="11.85546875" style="2" customWidth="1"/>
    <col min="9739" max="9984" width="9.140625" style="2"/>
    <col min="9985" max="9985" width="34.5703125" style="2" customWidth="1"/>
    <col min="9986" max="9994" width="11.85546875" style="2" customWidth="1"/>
    <col min="9995" max="10240" width="9.140625" style="2"/>
    <col min="10241" max="10241" width="34.5703125" style="2" customWidth="1"/>
    <col min="10242" max="10250" width="11.85546875" style="2" customWidth="1"/>
    <col min="10251" max="10496" width="9.140625" style="2"/>
    <col min="10497" max="10497" width="34.5703125" style="2" customWidth="1"/>
    <col min="10498" max="10506" width="11.85546875" style="2" customWidth="1"/>
    <col min="10507" max="10752" width="9.140625" style="2"/>
    <col min="10753" max="10753" width="34.5703125" style="2" customWidth="1"/>
    <col min="10754" max="10762" width="11.85546875" style="2" customWidth="1"/>
    <col min="10763" max="11008" width="9.140625" style="2"/>
    <col min="11009" max="11009" width="34.5703125" style="2" customWidth="1"/>
    <col min="11010" max="11018" width="11.85546875" style="2" customWidth="1"/>
    <col min="11019" max="11264" width="9.140625" style="2"/>
    <col min="11265" max="11265" width="34.5703125" style="2" customWidth="1"/>
    <col min="11266" max="11274" width="11.85546875" style="2" customWidth="1"/>
    <col min="11275" max="11520" width="9.140625" style="2"/>
    <col min="11521" max="11521" width="34.5703125" style="2" customWidth="1"/>
    <col min="11522" max="11530" width="11.85546875" style="2" customWidth="1"/>
    <col min="11531" max="11776" width="9.140625" style="2"/>
    <col min="11777" max="11777" width="34.5703125" style="2" customWidth="1"/>
    <col min="11778" max="11786" width="11.85546875" style="2" customWidth="1"/>
    <col min="11787" max="12032" width="9.140625" style="2"/>
    <col min="12033" max="12033" width="34.5703125" style="2" customWidth="1"/>
    <col min="12034" max="12042" width="11.85546875" style="2" customWidth="1"/>
    <col min="12043" max="12288" width="9.140625" style="2"/>
    <col min="12289" max="12289" width="34.5703125" style="2" customWidth="1"/>
    <col min="12290" max="12298" width="11.85546875" style="2" customWidth="1"/>
    <col min="12299" max="12544" width="9.140625" style="2"/>
    <col min="12545" max="12545" width="34.5703125" style="2" customWidth="1"/>
    <col min="12546" max="12554" width="11.85546875" style="2" customWidth="1"/>
    <col min="12555" max="12800" width="9.140625" style="2"/>
    <col min="12801" max="12801" width="34.5703125" style="2" customWidth="1"/>
    <col min="12802" max="12810" width="11.85546875" style="2" customWidth="1"/>
    <col min="12811" max="13056" width="9.140625" style="2"/>
    <col min="13057" max="13057" width="34.5703125" style="2" customWidth="1"/>
    <col min="13058" max="13066" width="11.85546875" style="2" customWidth="1"/>
    <col min="13067" max="13312" width="9.140625" style="2"/>
    <col min="13313" max="13313" width="34.5703125" style="2" customWidth="1"/>
    <col min="13314" max="13322" width="11.85546875" style="2" customWidth="1"/>
    <col min="13323" max="13568" width="9.140625" style="2"/>
    <col min="13569" max="13569" width="34.5703125" style="2" customWidth="1"/>
    <col min="13570" max="13578" width="11.85546875" style="2" customWidth="1"/>
    <col min="13579" max="13824" width="9.140625" style="2"/>
    <col min="13825" max="13825" width="34.5703125" style="2" customWidth="1"/>
    <col min="13826" max="13834" width="11.85546875" style="2" customWidth="1"/>
    <col min="13835" max="14080" width="9.140625" style="2"/>
    <col min="14081" max="14081" width="34.5703125" style="2" customWidth="1"/>
    <col min="14082" max="14090" width="11.85546875" style="2" customWidth="1"/>
    <col min="14091" max="14336" width="9.140625" style="2"/>
    <col min="14337" max="14337" width="34.5703125" style="2" customWidth="1"/>
    <col min="14338" max="14346" width="11.85546875" style="2" customWidth="1"/>
    <col min="14347" max="14592" width="9.140625" style="2"/>
    <col min="14593" max="14593" width="34.5703125" style="2" customWidth="1"/>
    <col min="14594" max="14602" width="11.85546875" style="2" customWidth="1"/>
    <col min="14603" max="14848" width="9.140625" style="2"/>
    <col min="14849" max="14849" width="34.5703125" style="2" customWidth="1"/>
    <col min="14850" max="14858" width="11.85546875" style="2" customWidth="1"/>
    <col min="14859" max="15104" width="9.140625" style="2"/>
    <col min="15105" max="15105" width="34.5703125" style="2" customWidth="1"/>
    <col min="15106" max="15114" width="11.85546875" style="2" customWidth="1"/>
    <col min="15115" max="15360" width="9.140625" style="2"/>
    <col min="15361" max="15361" width="34.5703125" style="2" customWidth="1"/>
    <col min="15362" max="15370" width="11.85546875" style="2" customWidth="1"/>
    <col min="15371" max="15616" width="9.140625" style="2"/>
    <col min="15617" max="15617" width="34.5703125" style="2" customWidth="1"/>
    <col min="15618" max="15626" width="11.85546875" style="2" customWidth="1"/>
    <col min="15627" max="15872" width="9.140625" style="2"/>
    <col min="15873" max="15873" width="34.5703125" style="2" customWidth="1"/>
    <col min="15874" max="15882" width="11.85546875" style="2" customWidth="1"/>
    <col min="15883" max="16128" width="9.140625" style="2"/>
    <col min="16129" max="16129" width="34.5703125" style="2" customWidth="1"/>
    <col min="16130" max="16138" width="11.85546875" style="2" customWidth="1"/>
    <col min="16139" max="16384" width="9.140625" style="2"/>
  </cols>
  <sheetData>
    <row r="9" spans="1:10" ht="24.75" customHeight="1" x14ac:dyDescent="0.2">
      <c r="A9" s="64" t="s">
        <v>56</v>
      </c>
      <c r="B9" s="65" t="s">
        <v>57</v>
      </c>
      <c r="C9" s="65"/>
      <c r="D9" s="65"/>
      <c r="E9" s="65"/>
      <c r="F9" s="65"/>
      <c r="G9" s="65"/>
      <c r="H9" s="65"/>
      <c r="I9" s="65"/>
      <c r="J9" s="65"/>
    </row>
    <row r="10" spans="1:10" ht="32.25" customHeight="1" x14ac:dyDescent="0.2">
      <c r="A10" s="64"/>
      <c r="B10" s="39" t="s">
        <v>59</v>
      </c>
      <c r="C10" s="39" t="s">
        <v>60</v>
      </c>
      <c r="D10" s="39" t="s">
        <v>61</v>
      </c>
      <c r="E10" s="39" t="s">
        <v>62</v>
      </c>
      <c r="F10" s="39" t="s">
        <v>63</v>
      </c>
      <c r="G10" s="39" t="s">
        <v>64</v>
      </c>
      <c r="H10" s="39" t="s">
        <v>65</v>
      </c>
      <c r="I10" s="39" t="s">
        <v>66</v>
      </c>
      <c r="J10" s="39" t="s">
        <v>67</v>
      </c>
    </row>
    <row r="11" spans="1:10" ht="34.5" customHeight="1" x14ac:dyDescent="0.3">
      <c r="A11" s="32" t="s">
        <v>69</v>
      </c>
      <c r="B11" s="48">
        <v>1.3</v>
      </c>
      <c r="C11" s="48">
        <v>1.3</v>
      </c>
      <c r="D11" s="48">
        <v>1.6</v>
      </c>
      <c r="E11" s="48">
        <v>1.77</v>
      </c>
      <c r="F11" s="48">
        <v>1.83</v>
      </c>
      <c r="G11" s="48">
        <v>1.95</v>
      </c>
      <c r="H11" s="48">
        <v>2.08</v>
      </c>
      <c r="I11" s="48">
        <v>2.44</v>
      </c>
      <c r="J11" s="48">
        <v>2.57</v>
      </c>
    </row>
    <row r="12" spans="1:10" ht="34.5" customHeight="1" x14ac:dyDescent="0.3">
      <c r="A12" s="32" t="s">
        <v>70</v>
      </c>
      <c r="B12" s="48">
        <v>1.3</v>
      </c>
      <c r="C12" s="48">
        <v>1.3</v>
      </c>
      <c r="D12" s="48">
        <f>D11</f>
        <v>1.6</v>
      </c>
      <c r="E12" s="48">
        <f t="shared" ref="E12:J12" si="0">E11</f>
        <v>1.77</v>
      </c>
      <c r="F12" s="48">
        <f t="shared" si="0"/>
        <v>1.83</v>
      </c>
      <c r="G12" s="48">
        <f t="shared" si="0"/>
        <v>1.95</v>
      </c>
      <c r="H12" s="48">
        <f t="shared" si="0"/>
        <v>2.08</v>
      </c>
      <c r="I12" s="48">
        <f t="shared" si="0"/>
        <v>2.44</v>
      </c>
      <c r="J12" s="48">
        <f t="shared" si="0"/>
        <v>2.57</v>
      </c>
    </row>
    <row r="13" spans="1:10" ht="45.75" customHeight="1" x14ac:dyDescent="0.3">
      <c r="A13" s="32" t="s">
        <v>91</v>
      </c>
      <c r="B13" s="48">
        <v>1.7</v>
      </c>
      <c r="C13" s="48">
        <v>1.77</v>
      </c>
      <c r="D13" s="48">
        <v>2</v>
      </c>
      <c r="E13" s="48">
        <v>2.1</v>
      </c>
      <c r="F13" s="48">
        <v>2.2000000000000002</v>
      </c>
      <c r="G13" s="48">
        <v>2.3199999999999998</v>
      </c>
      <c r="H13" s="48">
        <v>2.4</v>
      </c>
      <c r="I13" s="48">
        <v>2.81</v>
      </c>
      <c r="J13" s="48">
        <v>3.1</v>
      </c>
    </row>
    <row r="14" spans="1:10" ht="34.5" customHeight="1" x14ac:dyDescent="0.3">
      <c r="A14" s="32" t="s">
        <v>87</v>
      </c>
      <c r="B14" s="48">
        <v>1</v>
      </c>
      <c r="C14" s="48">
        <v>1</v>
      </c>
      <c r="D14" s="48">
        <v>1.2</v>
      </c>
      <c r="E14" s="48">
        <v>1.3</v>
      </c>
      <c r="F14" s="48">
        <v>1.53</v>
      </c>
      <c r="G14" s="48">
        <v>1.64</v>
      </c>
      <c r="H14" s="48">
        <v>1.8</v>
      </c>
      <c r="I14" s="48">
        <v>1.95</v>
      </c>
      <c r="J14" s="48">
        <v>2.08</v>
      </c>
    </row>
    <row r="15" spans="1:10" ht="34.5" customHeight="1" x14ac:dyDescent="0.3">
      <c r="A15" s="32" t="s">
        <v>86</v>
      </c>
      <c r="B15" s="48">
        <f>B14</f>
        <v>1</v>
      </c>
      <c r="C15" s="48">
        <f t="shared" ref="C15:J15" si="1">C14</f>
        <v>1</v>
      </c>
      <c r="D15" s="48">
        <f t="shared" si="1"/>
        <v>1.2</v>
      </c>
      <c r="E15" s="48">
        <f t="shared" si="1"/>
        <v>1.3</v>
      </c>
      <c r="F15" s="48">
        <f t="shared" si="1"/>
        <v>1.53</v>
      </c>
      <c r="G15" s="48">
        <f t="shared" si="1"/>
        <v>1.64</v>
      </c>
      <c r="H15" s="48">
        <f t="shared" si="1"/>
        <v>1.8</v>
      </c>
      <c r="I15" s="48">
        <f t="shared" si="1"/>
        <v>1.95</v>
      </c>
      <c r="J15" s="48">
        <f t="shared" si="1"/>
        <v>2.08</v>
      </c>
    </row>
    <row r="16" spans="1:10" ht="34.5" customHeight="1" x14ac:dyDescent="0.3">
      <c r="A16" s="32" t="s">
        <v>73</v>
      </c>
      <c r="B16" s="48">
        <v>0.9</v>
      </c>
      <c r="C16" s="48">
        <v>0.9</v>
      </c>
      <c r="D16" s="48">
        <v>0.9</v>
      </c>
      <c r="E16" s="48">
        <v>0.9</v>
      </c>
      <c r="F16" s="48">
        <v>0.9</v>
      </c>
      <c r="G16" s="48">
        <v>0.9</v>
      </c>
      <c r="H16" s="48">
        <v>0.9</v>
      </c>
      <c r="I16" s="48">
        <v>0.9</v>
      </c>
      <c r="J16" s="48">
        <v>0.9</v>
      </c>
    </row>
    <row r="17" spans="1:11" ht="34.5" customHeight="1" x14ac:dyDescent="0.3">
      <c r="A17" s="32" t="s">
        <v>74</v>
      </c>
      <c r="B17" s="48">
        <v>0.27</v>
      </c>
      <c r="C17" s="48">
        <v>0.27</v>
      </c>
      <c r="D17" s="48">
        <v>0.27</v>
      </c>
      <c r="E17" s="48">
        <v>0.27</v>
      </c>
      <c r="F17" s="48">
        <v>0.27</v>
      </c>
      <c r="G17" s="48">
        <v>0.27</v>
      </c>
      <c r="H17" s="48">
        <v>0.27</v>
      </c>
      <c r="I17" s="48">
        <v>0.55000000000000004</v>
      </c>
      <c r="J17" s="48">
        <v>0.55000000000000004</v>
      </c>
    </row>
    <row r="18" spans="1:11" ht="42.75" customHeight="1" x14ac:dyDescent="0.3">
      <c r="A18" s="40" t="s">
        <v>89</v>
      </c>
      <c r="B18" s="50">
        <f>SUM(B11:B17)</f>
        <v>7.4700000000000006</v>
      </c>
      <c r="C18" s="50">
        <f t="shared" ref="C18:J18" si="2">SUM(C11:C17)</f>
        <v>7.5400000000000009</v>
      </c>
      <c r="D18" s="50">
        <f t="shared" si="2"/>
        <v>8.77</v>
      </c>
      <c r="E18" s="50">
        <f t="shared" si="2"/>
        <v>9.41</v>
      </c>
      <c r="F18" s="50">
        <f t="shared" si="2"/>
        <v>10.09</v>
      </c>
      <c r="G18" s="50">
        <f t="shared" si="2"/>
        <v>10.67</v>
      </c>
      <c r="H18" s="50">
        <f t="shared" si="2"/>
        <v>11.330000000000002</v>
      </c>
      <c r="I18" s="50">
        <f t="shared" si="2"/>
        <v>13.04</v>
      </c>
      <c r="J18" s="50">
        <f t="shared" si="2"/>
        <v>13.850000000000001</v>
      </c>
    </row>
    <row r="19" spans="1:11" ht="27.75" customHeight="1" x14ac:dyDescent="0.3">
      <c r="A19" s="32" t="str">
        <f>'[1]прейскурант легк (Дог)'!A35</f>
        <v>Замена вентиля</v>
      </c>
      <c r="B19" s="49">
        <v>4.3899999999999997</v>
      </c>
      <c r="C19" s="49">
        <v>4.45</v>
      </c>
      <c r="D19" s="49">
        <v>5.13</v>
      </c>
      <c r="E19" s="49">
        <v>5.61</v>
      </c>
      <c r="F19" s="49">
        <v>5.86</v>
      </c>
      <c r="G19" s="49">
        <v>6.22</v>
      </c>
      <c r="H19" s="49">
        <v>6.59</v>
      </c>
      <c r="I19" s="49">
        <v>7.69</v>
      </c>
      <c r="J19" s="49">
        <v>8.18</v>
      </c>
    </row>
    <row r="20" spans="1:11" ht="35.25" customHeight="1" x14ac:dyDescent="0.2">
      <c r="A20" s="66" t="s">
        <v>75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1" ht="22.5" customHeight="1" x14ac:dyDescent="0.2"/>
    <row r="22" spans="1:11" ht="25.5" customHeight="1" x14ac:dyDescent="0.3">
      <c r="A22" s="64" t="s">
        <v>56</v>
      </c>
      <c r="B22" s="67" t="s">
        <v>58</v>
      </c>
      <c r="C22" s="68"/>
      <c r="D22" s="68"/>
      <c r="E22" s="68"/>
      <c r="F22" s="68"/>
      <c r="G22" s="69"/>
      <c r="H22" s="65" t="s">
        <v>76</v>
      </c>
      <c r="I22" s="65"/>
      <c r="J22" s="41"/>
    </row>
    <row r="23" spans="1:11" ht="23.25" customHeight="1" x14ac:dyDescent="0.2">
      <c r="A23" s="64"/>
      <c r="B23" s="62" t="s">
        <v>77</v>
      </c>
      <c r="C23" s="70" t="s">
        <v>78</v>
      </c>
      <c r="D23" s="70"/>
      <c r="E23" s="70"/>
      <c r="F23" s="70"/>
      <c r="G23" s="62" t="s">
        <v>79</v>
      </c>
      <c r="H23" s="42" t="s">
        <v>80</v>
      </c>
      <c r="I23" s="62" t="s">
        <v>63</v>
      </c>
    </row>
    <row r="24" spans="1:11" ht="18.75" customHeight="1" x14ac:dyDescent="0.2">
      <c r="A24" s="64"/>
      <c r="B24" s="63"/>
      <c r="C24" s="42" t="s">
        <v>68</v>
      </c>
      <c r="D24" s="42" t="s">
        <v>81</v>
      </c>
      <c r="E24" s="42" t="s">
        <v>82</v>
      </c>
      <c r="F24" s="42" t="s">
        <v>83</v>
      </c>
      <c r="G24" s="63"/>
      <c r="H24" s="42" t="s">
        <v>84</v>
      </c>
      <c r="I24" s="63"/>
      <c r="K24" s="43"/>
    </row>
    <row r="25" spans="1:11" ht="34.5" customHeight="1" x14ac:dyDescent="0.3">
      <c r="A25" s="29" t="s">
        <v>69</v>
      </c>
      <c r="B25" s="30">
        <v>5</v>
      </c>
      <c r="C25" s="30">
        <v>5.5</v>
      </c>
      <c r="D25" s="30">
        <v>6</v>
      </c>
      <c r="E25" s="30">
        <v>6.5</v>
      </c>
      <c r="F25" s="30">
        <v>8</v>
      </c>
      <c r="G25" s="30">
        <v>8.25</v>
      </c>
      <c r="H25" s="30">
        <v>12</v>
      </c>
      <c r="I25" s="51">
        <v>6</v>
      </c>
    </row>
    <row r="26" spans="1:11" ht="34.5" customHeight="1" x14ac:dyDescent="0.3">
      <c r="A26" s="32" t="s">
        <v>70</v>
      </c>
      <c r="B26" s="30">
        <f>B25</f>
        <v>5</v>
      </c>
      <c r="C26" s="30">
        <f t="shared" ref="C26:I26" si="3">C25</f>
        <v>5.5</v>
      </c>
      <c r="D26" s="30">
        <f t="shared" si="3"/>
        <v>6</v>
      </c>
      <c r="E26" s="30">
        <f t="shared" si="3"/>
        <v>6.5</v>
      </c>
      <c r="F26" s="30">
        <f t="shared" si="3"/>
        <v>8</v>
      </c>
      <c r="G26" s="30">
        <f t="shared" si="3"/>
        <v>8.25</v>
      </c>
      <c r="H26" s="30">
        <f t="shared" si="3"/>
        <v>12</v>
      </c>
      <c r="I26" s="30">
        <f t="shared" si="3"/>
        <v>6</v>
      </c>
    </row>
    <row r="27" spans="1:11" ht="34.5" customHeight="1" x14ac:dyDescent="0.3">
      <c r="A27" s="32" t="s">
        <v>73</v>
      </c>
      <c r="B27" s="30">
        <v>1</v>
      </c>
      <c r="C27" s="30">
        <v>1</v>
      </c>
      <c r="D27" s="30">
        <v>1</v>
      </c>
      <c r="E27" s="30">
        <v>1</v>
      </c>
      <c r="F27" s="30">
        <v>1</v>
      </c>
      <c r="G27" s="30">
        <v>1</v>
      </c>
      <c r="H27" s="30">
        <v>1.5</v>
      </c>
      <c r="I27" s="51">
        <v>2</v>
      </c>
    </row>
    <row r="28" spans="1:11" ht="34.5" customHeight="1" x14ac:dyDescent="0.3">
      <c r="A28" s="32" t="s">
        <v>71</v>
      </c>
      <c r="B28" s="30">
        <v>3</v>
      </c>
      <c r="C28" s="30">
        <v>6</v>
      </c>
      <c r="D28" s="30">
        <v>6.5</v>
      </c>
      <c r="E28" s="30">
        <v>7</v>
      </c>
      <c r="F28" s="30">
        <v>9</v>
      </c>
      <c r="G28" s="30">
        <v>9</v>
      </c>
      <c r="H28" s="30">
        <v>13</v>
      </c>
      <c r="I28" s="51">
        <v>4</v>
      </c>
    </row>
    <row r="29" spans="1:11" ht="34.5" customHeight="1" x14ac:dyDescent="0.3">
      <c r="A29" s="32" t="s">
        <v>72</v>
      </c>
      <c r="B29" s="30">
        <f>B28</f>
        <v>3</v>
      </c>
      <c r="C29" s="30">
        <f t="shared" ref="C29:I29" si="4">C28</f>
        <v>6</v>
      </c>
      <c r="D29" s="30">
        <f t="shared" si="4"/>
        <v>6.5</v>
      </c>
      <c r="E29" s="30">
        <f t="shared" si="4"/>
        <v>7</v>
      </c>
      <c r="F29" s="30">
        <f t="shared" si="4"/>
        <v>9</v>
      </c>
      <c r="G29" s="30">
        <f t="shared" si="4"/>
        <v>9</v>
      </c>
      <c r="H29" s="30">
        <f t="shared" si="4"/>
        <v>13</v>
      </c>
      <c r="I29" s="30">
        <f t="shared" si="4"/>
        <v>4</v>
      </c>
    </row>
    <row r="30" spans="1:11" ht="34.5" customHeight="1" x14ac:dyDescent="0.3">
      <c r="A30" s="34" t="s">
        <v>74</v>
      </c>
      <c r="B30" s="30">
        <v>0.5</v>
      </c>
      <c r="C30" s="35">
        <v>0.5</v>
      </c>
      <c r="D30" s="35">
        <v>0.5</v>
      </c>
      <c r="E30" s="35">
        <v>0.5</v>
      </c>
      <c r="F30" s="30">
        <v>0.5</v>
      </c>
      <c r="G30" s="30">
        <v>0.5</v>
      </c>
      <c r="H30" s="30">
        <v>0.5</v>
      </c>
      <c r="I30" s="51">
        <v>0.5</v>
      </c>
    </row>
    <row r="31" spans="1:11" ht="56.25" customHeight="1" x14ac:dyDescent="0.3">
      <c r="A31" s="32" t="s">
        <v>90</v>
      </c>
      <c r="B31" s="33">
        <f>SUM(B25:B30)</f>
        <v>17.5</v>
      </c>
      <c r="C31" s="33">
        <f t="shared" ref="C31:I31" si="5">SUM(C25:C30)</f>
        <v>24.5</v>
      </c>
      <c r="D31" s="33">
        <f t="shared" si="5"/>
        <v>26.5</v>
      </c>
      <c r="E31" s="33">
        <f t="shared" si="5"/>
        <v>28.5</v>
      </c>
      <c r="F31" s="33">
        <f t="shared" si="5"/>
        <v>35.5</v>
      </c>
      <c r="G31" s="33">
        <f t="shared" si="5"/>
        <v>36</v>
      </c>
      <c r="H31" s="33">
        <f t="shared" si="5"/>
        <v>52</v>
      </c>
      <c r="I31" s="33">
        <f t="shared" si="5"/>
        <v>22.5</v>
      </c>
      <c r="J31" s="28"/>
    </row>
    <row r="32" spans="1:11" ht="51.75" hidden="1" customHeight="1" x14ac:dyDescent="0.3">
      <c r="A32" s="32" t="s">
        <v>85</v>
      </c>
      <c r="B32" s="31" t="e">
        <f>B31-#REF!</f>
        <v>#REF!</v>
      </c>
      <c r="C32" s="31" t="e">
        <f>C31-#REF!</f>
        <v>#REF!</v>
      </c>
      <c r="D32" s="31" t="e">
        <f>D31-#REF!</f>
        <v>#REF!</v>
      </c>
      <c r="E32" s="31" t="e">
        <f>E31-#REF!</f>
        <v>#REF!</v>
      </c>
      <c r="F32" s="31" t="e">
        <f>F31-#REF!</f>
        <v>#REF!</v>
      </c>
      <c r="G32" s="31"/>
      <c r="H32" s="31" t="e">
        <f>H31-#REF!</f>
        <v>#REF!</v>
      </c>
      <c r="I32" s="44">
        <f>'[1]прейскурант цен на погрузчики'!I33</f>
        <v>272000</v>
      </c>
    </row>
    <row r="33" spans="1:9" ht="39" customHeight="1" x14ac:dyDescent="0.3">
      <c r="A33" s="45"/>
      <c r="B33" s="46"/>
      <c r="C33" s="46"/>
      <c r="D33" s="46"/>
      <c r="E33" s="46"/>
      <c r="F33" s="46"/>
      <c r="G33" s="46"/>
      <c r="H33" s="46"/>
      <c r="I33" s="47"/>
    </row>
    <row r="34" spans="1:9" ht="54.75" customHeight="1" x14ac:dyDescent="0.3">
      <c r="A34" s="32" t="s">
        <v>88</v>
      </c>
      <c r="B34" s="30">
        <v>4</v>
      </c>
      <c r="C34" s="30">
        <v>4.5</v>
      </c>
      <c r="D34" s="30">
        <v>5</v>
      </c>
      <c r="E34" s="30">
        <v>5</v>
      </c>
      <c r="F34" s="30">
        <v>5.5</v>
      </c>
      <c r="G34" s="30">
        <v>6</v>
      </c>
      <c r="H34" s="30">
        <v>7</v>
      </c>
      <c r="I34" s="30">
        <v>4.5</v>
      </c>
    </row>
    <row r="35" spans="1:9" ht="18" customHeight="1" x14ac:dyDescent="0.3">
      <c r="B35" s="36"/>
      <c r="C35" s="36"/>
      <c r="D35" s="36"/>
      <c r="E35" s="36"/>
      <c r="F35" s="36"/>
      <c r="G35" s="36"/>
      <c r="H35" s="36"/>
    </row>
    <row r="36" spans="1:9" ht="18" customHeight="1" x14ac:dyDescent="0.3">
      <c r="B36" s="36"/>
      <c r="C36" s="36"/>
      <c r="D36" s="36"/>
      <c r="E36" s="36"/>
      <c r="F36" s="36"/>
      <c r="G36" s="36"/>
      <c r="H36" s="36"/>
    </row>
    <row r="37" spans="1:9" ht="21.75" customHeight="1" x14ac:dyDescent="0.3">
      <c r="A37" s="10" t="s">
        <v>92</v>
      </c>
      <c r="B37" s="36"/>
      <c r="C37" s="36"/>
      <c r="D37" s="36"/>
      <c r="E37" s="37"/>
      <c r="F37" s="36" t="s">
        <v>92</v>
      </c>
      <c r="G37" s="37"/>
      <c r="H37" s="37"/>
    </row>
    <row r="38" spans="1:9" ht="51.75" customHeight="1" x14ac:dyDescent="0.25">
      <c r="A38" s="38"/>
      <c r="B38" s="37"/>
      <c r="C38" s="37"/>
      <c r="D38" s="37"/>
      <c r="E38" s="37"/>
      <c r="F38" s="37"/>
      <c r="G38" s="37"/>
      <c r="H38" s="37"/>
    </row>
    <row r="39" spans="1:9" ht="51.75" customHeight="1" x14ac:dyDescent="0.25">
      <c r="A39" s="38"/>
      <c r="B39" s="37"/>
      <c r="C39" s="37"/>
      <c r="D39" s="37"/>
      <c r="E39" s="37"/>
      <c r="F39" s="37"/>
      <c r="G39" s="37"/>
      <c r="H39" s="37"/>
    </row>
    <row r="40" spans="1:9" ht="51.75" customHeight="1" x14ac:dyDescent="0.25">
      <c r="A40" s="38"/>
      <c r="B40" s="37"/>
      <c r="C40" s="37"/>
      <c r="D40" s="37"/>
      <c r="E40" s="37"/>
      <c r="F40" s="37"/>
      <c r="G40" s="37"/>
      <c r="H40" s="37"/>
    </row>
    <row r="41" spans="1:9" ht="51.75" customHeight="1" x14ac:dyDescent="0.25">
      <c r="A41" s="38"/>
      <c r="B41" s="37"/>
      <c r="C41" s="37"/>
      <c r="D41" s="37"/>
      <c r="E41" s="37"/>
      <c r="F41" s="37"/>
      <c r="G41" s="37"/>
      <c r="H41" s="37"/>
    </row>
    <row r="42" spans="1:9" ht="51.75" customHeight="1" x14ac:dyDescent="0.25">
      <c r="A42" s="38"/>
      <c r="B42" s="37"/>
      <c r="C42" s="37"/>
      <c r="D42" s="37"/>
      <c r="E42" s="37"/>
      <c r="F42" s="37"/>
      <c r="G42" s="37"/>
      <c r="H42" s="37"/>
    </row>
  </sheetData>
  <mergeCells count="10">
    <mergeCell ref="I23:I24"/>
    <mergeCell ref="A9:A10"/>
    <mergeCell ref="B9:J9"/>
    <mergeCell ref="A20:J20"/>
    <mergeCell ref="A22:A24"/>
    <mergeCell ref="B22:G22"/>
    <mergeCell ref="H22:I22"/>
    <mergeCell ref="B23:B24"/>
    <mergeCell ref="C23:F23"/>
    <mergeCell ref="G23:G24"/>
  </mergeCells>
  <pageMargins left="0.98425196850393704" right="0.39370078740157483" top="0.59055118110236227" bottom="0.59055118110236227" header="0.51181102362204722" footer="0.51181102362204722"/>
  <pageSetup paperSize="9" scale="5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МОЙКА ТЕХНИКИ</vt:lpstr>
      <vt:lpstr>МОЙКА ЛЕГКОВЫХ</vt:lpstr>
      <vt:lpstr>шиномонтаж</vt:lpstr>
      <vt:lpstr>Лист1</vt:lpstr>
      <vt:lpstr>Лист2</vt:lpstr>
      <vt:lpstr>Лист3</vt:lpstr>
      <vt:lpstr>'МОЙКА ЛЕГКОВЫХ'!Область_печати</vt:lpstr>
      <vt:lpstr>'МОЙКА ТЕХНИКИ'!Область_печати</vt:lpstr>
      <vt:lpstr>шиномонтаж!Область_печати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PEO-2</dc:creator>
  <cp:lastModifiedBy>Пользователь Windows</cp:lastModifiedBy>
  <cp:lastPrinted>2022-10-04T07:43:43Z</cp:lastPrinted>
  <dcterms:created xsi:type="dcterms:W3CDTF">2022-08-04T06:53:26Z</dcterms:created>
  <dcterms:modified xsi:type="dcterms:W3CDTF">2022-10-04T08:04:40Z</dcterms:modified>
</cp:coreProperties>
</file>